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Objects="placeholders" defaultThemeVersion="124226"/>
  <mc:AlternateContent xmlns:mc="http://schemas.openxmlformats.org/markup-compatibility/2006">
    <mc:Choice Requires="x15">
      <x15ac:absPath xmlns:x15ac="http://schemas.microsoft.com/office/spreadsheetml/2010/11/ac" url="G:\VS-Avd Ekonomi\Kalkyler och mallar\"/>
    </mc:Choice>
  </mc:AlternateContent>
  <bookViews>
    <workbookView xWindow="0" yWindow="0" windowWidth="28800" windowHeight="14100" tabRatio="666"/>
  </bookViews>
  <sheets>
    <sheet name="Kalkyl" sheetId="1" r:id="rId1"/>
    <sheet name="Spec personalkostnader" sheetId="2" r:id="rId2"/>
    <sheet name="Spec lokalkostnader" sheetId="3" r:id="rId3"/>
    <sheet name="Spec övriga kostnader" sheetId="4" r:id="rId4"/>
    <sheet name="Spec påslag" sheetId="5" r:id="rId5"/>
  </sheets>
  <definedNames>
    <definedName name="_xlnm.Print_Area" localSheetId="0">Kalkyl!$A$1:$J$41</definedName>
    <definedName name="_xlnm.Print_Area" localSheetId="2">'Spec lokalkostnader'!$A$1:$N$51</definedName>
    <definedName name="_xlnm.Print_Area" localSheetId="1">'Spec personalkostnader'!$A$1:$U$37</definedName>
    <definedName name="_xlnm.Print_Area" localSheetId="4">'Spec påslag'!$A$1:$M$15</definedName>
    <definedName name="_xlnm.Print_Area" localSheetId="3">'Spec övriga kostnader'!$A$1:$M$46</definedName>
  </definedNames>
  <calcPr calcId="162913"/>
</workbook>
</file>

<file path=xl/calcChain.xml><?xml version="1.0" encoding="utf-8"?>
<calcChain xmlns="http://schemas.openxmlformats.org/spreadsheetml/2006/main">
  <c r="D24" i="1" l="1"/>
  <c r="E24" i="1"/>
  <c r="C24" i="1"/>
  <c r="F24" i="1"/>
  <c r="C22" i="1"/>
  <c r="F22" i="1" s="1"/>
  <c r="D22" i="1"/>
  <c r="E22" i="1"/>
  <c r="H42" i="4"/>
  <c r="G42" i="4"/>
  <c r="F42" i="4"/>
  <c r="I42" i="4" s="1"/>
  <c r="H41" i="4"/>
  <c r="G41" i="4"/>
  <c r="F41" i="4"/>
  <c r="I41" i="4" s="1"/>
  <c r="H40" i="4"/>
  <c r="G40" i="4"/>
  <c r="F40" i="4"/>
  <c r="I40" i="4" s="1"/>
  <c r="H39" i="4"/>
  <c r="H43" i="4" s="1"/>
  <c r="G39" i="4"/>
  <c r="G43" i="4" s="1"/>
  <c r="F39" i="4"/>
  <c r="I39" i="4" s="1"/>
  <c r="I43" i="4" s="1"/>
  <c r="C15" i="1"/>
  <c r="G21" i="2"/>
  <c r="H21" i="2"/>
  <c r="I21" i="2"/>
  <c r="G22" i="2"/>
  <c r="H22" i="2"/>
  <c r="I22" i="2"/>
  <c r="G23" i="2"/>
  <c r="H23" i="2"/>
  <c r="I23" i="2"/>
  <c r="G24" i="2"/>
  <c r="H24" i="2"/>
  <c r="I24" i="2"/>
  <c r="G9" i="2"/>
  <c r="H9" i="2"/>
  <c r="I9" i="2"/>
  <c r="G10" i="2"/>
  <c r="H10" i="2"/>
  <c r="I10" i="2"/>
  <c r="G11" i="2"/>
  <c r="H11" i="2"/>
  <c r="I11" i="2"/>
  <c r="G12" i="2"/>
  <c r="H12" i="2"/>
  <c r="I12" i="2"/>
  <c r="G13" i="2"/>
  <c r="H13" i="2"/>
  <c r="I13" i="2"/>
  <c r="G14" i="2"/>
  <c r="H14" i="2"/>
  <c r="I14" i="2"/>
  <c r="G15" i="2"/>
  <c r="H15" i="2"/>
  <c r="I15" i="2"/>
  <c r="G20" i="2"/>
  <c r="I20" i="2"/>
  <c r="H20" i="2"/>
  <c r="I8" i="2"/>
  <c r="H8" i="2"/>
  <c r="G8" i="2"/>
  <c r="F43" i="4" l="1"/>
  <c r="G33" i="3"/>
  <c r="H41" i="3"/>
  <c r="J8" i="2" l="1"/>
  <c r="E14" i="5" l="1"/>
  <c r="D14" i="5"/>
  <c r="C14" i="5"/>
  <c r="F32" i="4"/>
  <c r="I32" i="4" s="1"/>
  <c r="G32" i="4"/>
  <c r="H32" i="4"/>
  <c r="K8" i="2"/>
  <c r="L8" i="2"/>
  <c r="L11" i="4"/>
  <c r="J21" i="2"/>
  <c r="K21" i="2"/>
  <c r="L21" i="2"/>
  <c r="J22" i="2"/>
  <c r="K22" i="2"/>
  <c r="L22" i="2"/>
  <c r="J23" i="2"/>
  <c r="K23" i="2"/>
  <c r="L23" i="2"/>
  <c r="J24" i="2"/>
  <c r="K24" i="2"/>
  <c r="L24" i="2"/>
  <c r="L20" i="2"/>
  <c r="K20" i="2"/>
  <c r="J9" i="2"/>
  <c r="K9" i="2"/>
  <c r="L9" i="2"/>
  <c r="J10" i="2"/>
  <c r="K10" i="2"/>
  <c r="L10" i="2"/>
  <c r="J11" i="2"/>
  <c r="K11" i="2"/>
  <c r="L11" i="2"/>
  <c r="J12" i="2"/>
  <c r="K12" i="2"/>
  <c r="L12" i="2"/>
  <c r="J13" i="2"/>
  <c r="K13" i="2"/>
  <c r="L13" i="2"/>
  <c r="J14" i="2"/>
  <c r="K14" i="2"/>
  <c r="L14" i="2"/>
  <c r="J15" i="2"/>
  <c r="K15" i="2"/>
  <c r="L15" i="2"/>
  <c r="L50" i="3"/>
  <c r="H43" i="3"/>
  <c r="F42" i="3"/>
  <c r="F43" i="3"/>
  <c r="I43" i="3"/>
  <c r="G42" i="3"/>
  <c r="G43" i="3"/>
  <c r="H42" i="3"/>
  <c r="G26" i="3"/>
  <c r="G27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H26" i="3"/>
  <c r="H27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F26" i="3"/>
  <c r="F27" i="3"/>
  <c r="F6" i="3"/>
  <c r="F7" i="3"/>
  <c r="F8" i="3"/>
  <c r="F9" i="3"/>
  <c r="I9" i="3" s="1"/>
  <c r="F10" i="3"/>
  <c r="F11" i="3"/>
  <c r="F12" i="3"/>
  <c r="I12" i="3" s="1"/>
  <c r="F13" i="3"/>
  <c r="F14" i="3"/>
  <c r="I14" i="3"/>
  <c r="F15" i="3"/>
  <c r="F16" i="3"/>
  <c r="F17" i="3"/>
  <c r="F18" i="3"/>
  <c r="I18" i="3" s="1"/>
  <c r="F19" i="3"/>
  <c r="I19" i="3" s="1"/>
  <c r="F20" i="3"/>
  <c r="I20" i="3" s="1"/>
  <c r="F21" i="3"/>
  <c r="F22" i="3"/>
  <c r="F23" i="3"/>
  <c r="F24" i="3"/>
  <c r="F25" i="3"/>
  <c r="J20" i="2"/>
  <c r="F33" i="3"/>
  <c r="F34" i="3"/>
  <c r="F35" i="3"/>
  <c r="I35" i="3" s="1"/>
  <c r="G34" i="3"/>
  <c r="G35" i="3"/>
  <c r="H33" i="3"/>
  <c r="H36" i="3" s="1"/>
  <c r="H34" i="3"/>
  <c r="H35" i="3"/>
  <c r="I34" i="3"/>
  <c r="J29" i="2"/>
  <c r="J30" i="2"/>
  <c r="J31" i="2"/>
  <c r="J32" i="2"/>
  <c r="J33" i="2"/>
  <c r="F10" i="4"/>
  <c r="H10" i="4"/>
  <c r="G10" i="4"/>
  <c r="F6" i="4"/>
  <c r="G6" i="4"/>
  <c r="H6" i="4"/>
  <c r="F14" i="4"/>
  <c r="G14" i="4"/>
  <c r="H14" i="4"/>
  <c r="H18" i="4" s="1"/>
  <c r="F15" i="4"/>
  <c r="F18" i="4" s="1"/>
  <c r="G15" i="4"/>
  <c r="H15" i="4"/>
  <c r="F16" i="4"/>
  <c r="G16" i="4"/>
  <c r="G18" i="4" s="1"/>
  <c r="H16" i="4"/>
  <c r="F17" i="4"/>
  <c r="G17" i="4"/>
  <c r="H17" i="4"/>
  <c r="I17" i="4" s="1"/>
  <c r="F22" i="4"/>
  <c r="G22" i="4"/>
  <c r="H22" i="4"/>
  <c r="I22" i="4" s="1"/>
  <c r="F23" i="4"/>
  <c r="I23" i="4" s="1"/>
  <c r="G23" i="4"/>
  <c r="H23" i="4"/>
  <c r="F24" i="4"/>
  <c r="G24" i="4"/>
  <c r="H24" i="4"/>
  <c r="F25" i="4"/>
  <c r="G25" i="4"/>
  <c r="H25" i="4"/>
  <c r="F30" i="4"/>
  <c r="G30" i="4"/>
  <c r="H30" i="4"/>
  <c r="F31" i="4"/>
  <c r="F35" i="4" s="1"/>
  <c r="C23" i="1" s="1"/>
  <c r="G31" i="4"/>
  <c r="H31" i="4"/>
  <c r="F33" i="4"/>
  <c r="G33" i="4"/>
  <c r="G35" i="4" s="1"/>
  <c r="D23" i="1" s="1"/>
  <c r="H33" i="4"/>
  <c r="F34" i="4"/>
  <c r="G34" i="4"/>
  <c r="H34" i="4"/>
  <c r="K29" i="2"/>
  <c r="M29" i="2"/>
  <c r="K30" i="2"/>
  <c r="K31" i="2"/>
  <c r="M31" i="2" s="1"/>
  <c r="M34" i="2" s="1"/>
  <c r="K32" i="2"/>
  <c r="K33" i="2"/>
  <c r="M33" i="2" s="1"/>
  <c r="L29" i="2"/>
  <c r="L34" i="2" s="1"/>
  <c r="E15" i="1" s="1"/>
  <c r="L30" i="2"/>
  <c r="M30" i="2"/>
  <c r="L31" i="2"/>
  <c r="L32" i="2"/>
  <c r="M32" i="2" s="1"/>
  <c r="L33" i="2"/>
  <c r="B8" i="5"/>
  <c r="I31" i="4"/>
  <c r="J34" i="2"/>
  <c r="K34" i="2"/>
  <c r="D15" i="1" s="1"/>
  <c r="F45" i="4" l="1"/>
  <c r="C21" i="1"/>
  <c r="H45" i="4"/>
  <c r="E21" i="1"/>
  <c r="E25" i="1" s="1"/>
  <c r="G45" i="4"/>
  <c r="D21" i="1"/>
  <c r="D25" i="1" s="1"/>
  <c r="I24" i="4"/>
  <c r="I34" i="4"/>
  <c r="H35" i="4"/>
  <c r="E23" i="1" s="1"/>
  <c r="F23" i="1" s="1"/>
  <c r="I25" i="4"/>
  <c r="I15" i="4"/>
  <c r="I33" i="4"/>
  <c r="I35" i="4" s="1"/>
  <c r="F26" i="4"/>
  <c r="I30" i="4"/>
  <c r="I16" i="4"/>
  <c r="I14" i="4"/>
  <c r="I10" i="4"/>
  <c r="I45" i="4" s="1"/>
  <c r="M8" i="2"/>
  <c r="J25" i="2"/>
  <c r="I18" i="4"/>
  <c r="I26" i="4"/>
  <c r="I6" i="4"/>
  <c r="H26" i="4"/>
  <c r="G26" i="4"/>
  <c r="I16" i="3"/>
  <c r="F15" i="1"/>
  <c r="I25" i="3"/>
  <c r="I21" i="3"/>
  <c r="I17" i="3"/>
  <c r="I15" i="3"/>
  <c r="I13" i="3"/>
  <c r="I10" i="3"/>
  <c r="I8" i="3"/>
  <c r="I7" i="3"/>
  <c r="I26" i="3"/>
  <c r="G36" i="3"/>
  <c r="I22" i="3"/>
  <c r="I6" i="3"/>
  <c r="I23" i="3"/>
  <c r="I42" i="3"/>
  <c r="H44" i="3"/>
  <c r="I33" i="3"/>
  <c r="I27" i="3"/>
  <c r="I11" i="3"/>
  <c r="G28" i="3"/>
  <c r="I24" i="3"/>
  <c r="H28" i="3"/>
  <c r="F36" i="3"/>
  <c r="I36" i="3" s="1"/>
  <c r="F28" i="3"/>
  <c r="M12" i="2"/>
  <c r="M23" i="2"/>
  <c r="M15" i="2"/>
  <c r="M22" i="2"/>
  <c r="M21" i="2"/>
  <c r="M11" i="2"/>
  <c r="D8" i="5"/>
  <c r="C8" i="5"/>
  <c r="G41" i="3"/>
  <c r="G44" i="3" s="1"/>
  <c r="F41" i="3"/>
  <c r="M13" i="2"/>
  <c r="M9" i="2"/>
  <c r="J16" i="2"/>
  <c r="C13" i="1" s="1"/>
  <c r="K16" i="2"/>
  <c r="M14" i="2"/>
  <c r="M10" i="2"/>
  <c r="M20" i="2"/>
  <c r="K25" i="2"/>
  <c r="M24" i="2"/>
  <c r="L25" i="2"/>
  <c r="L16" i="2"/>
  <c r="E13" i="1" s="1"/>
  <c r="F21" i="1" l="1"/>
  <c r="F25" i="1" s="1"/>
  <c r="C25" i="1"/>
  <c r="H48" i="3"/>
  <c r="E18" i="1" s="1"/>
  <c r="C16" i="1"/>
  <c r="D13" i="1"/>
  <c r="D16" i="1" s="1"/>
  <c r="G48" i="3"/>
  <c r="D18" i="1" s="1"/>
  <c r="I28" i="3"/>
  <c r="M16" i="2"/>
  <c r="I41" i="3"/>
  <c r="F44" i="3"/>
  <c r="E16" i="1"/>
  <c r="L36" i="2"/>
  <c r="M25" i="2"/>
  <c r="J36" i="2"/>
  <c r="K36" i="2"/>
  <c r="F13" i="1" l="1"/>
  <c r="M36" i="2"/>
  <c r="F48" i="3"/>
  <c r="I44" i="3"/>
  <c r="C31" i="1"/>
  <c r="E31" i="1"/>
  <c r="E32" i="1"/>
  <c r="E27" i="1"/>
  <c r="D32" i="1"/>
  <c r="D31" i="1"/>
  <c r="D27" i="1"/>
  <c r="I48" i="3" l="1"/>
  <c r="C18" i="1"/>
  <c r="F18" i="1" s="1"/>
  <c r="C32" i="1"/>
  <c r="F32" i="1" s="1"/>
  <c r="F16" i="1"/>
  <c r="D34" i="1"/>
  <c r="D38" i="1" s="1"/>
  <c r="D39" i="1" s="1"/>
  <c r="E34" i="1"/>
  <c r="E38" i="1" s="1"/>
  <c r="E39" i="1" s="1"/>
  <c r="F27" i="1" l="1"/>
  <c r="C27" i="1"/>
  <c r="F31" i="1"/>
  <c r="F34" i="1" s="1"/>
  <c r="C34" i="1"/>
  <c r="C38" i="1" l="1"/>
  <c r="C39" i="1" s="1"/>
  <c r="F39" i="1" s="1"/>
  <c r="F38" i="1" l="1"/>
</calcChain>
</file>

<file path=xl/sharedStrings.xml><?xml version="1.0" encoding="utf-8"?>
<sst xmlns="http://schemas.openxmlformats.org/spreadsheetml/2006/main" count="272" uniqueCount="124">
  <si>
    <t>Kalkyl upprättad av:</t>
  </si>
  <si>
    <t>Totalt</t>
  </si>
  <si>
    <t>Summa personalkostnader</t>
  </si>
  <si>
    <t>Internt köpt personal</t>
  </si>
  <si>
    <t>Resor</t>
  </si>
  <si>
    <t>Summa övriga kostnader</t>
  </si>
  <si>
    <t>DIREKTA KOSTNADER</t>
  </si>
  <si>
    <t>INDIREKTA KOSTNADER</t>
  </si>
  <si>
    <t>Uppdragsnamn:</t>
  </si>
  <si>
    <t>Uppdragsgivare:</t>
  </si>
  <si>
    <t>Period:</t>
  </si>
  <si>
    <t>Dnr:</t>
  </si>
  <si>
    <t>Personalkostnader</t>
  </si>
  <si>
    <t>Lönekostnader egen personal</t>
  </si>
  <si>
    <t>Namn/tjänst</t>
  </si>
  <si>
    <t>Antal timmar för uppdraget</t>
  </si>
  <si>
    <t>Kostnad</t>
  </si>
  <si>
    <t>Kostnad inkl lkp</t>
  </si>
  <si>
    <t>Delsumma internt köpt personal</t>
  </si>
  <si>
    <t>VHB</t>
  </si>
  <si>
    <t>Löneuppräkning</t>
  </si>
  <si>
    <t>Delsumma lönekostnad egen personal</t>
  </si>
  <si>
    <t>år 1</t>
  </si>
  <si>
    <t>år 2</t>
  </si>
  <si>
    <t>år 3</t>
  </si>
  <si>
    <t>Timkostnad inkl lkp</t>
  </si>
  <si>
    <t>Lärosäte/företag</t>
  </si>
  <si>
    <t>Kostnad exkl moms</t>
  </si>
  <si>
    <t>Lokalkostnader</t>
  </si>
  <si>
    <t>Lönekostnadspålägg (lkp) 
inkl sem ersättning</t>
  </si>
  <si>
    <t>Beräknings-bas antal timmar</t>
  </si>
  <si>
    <t>Övriga kostnader</t>
  </si>
  <si>
    <t>XXX</t>
  </si>
  <si>
    <t>Ersättning/km</t>
  </si>
  <si>
    <t>Antal km</t>
  </si>
  <si>
    <t>Antal platser</t>
  </si>
  <si>
    <t>Ersättning/plats</t>
  </si>
  <si>
    <t>Antal</t>
  </si>
  <si>
    <t>Kostnad/st</t>
  </si>
  <si>
    <t>(samtliga kostnader anges exkl moms)</t>
  </si>
  <si>
    <t>Moms</t>
  </si>
  <si>
    <t>TOTALA KOSTNADER</t>
  </si>
  <si>
    <t>Timkostnad inkl lkp &amp; ev. pålägg</t>
  </si>
  <si>
    <t>Bilresor</t>
  </si>
  <si>
    <t>Övriga resor</t>
  </si>
  <si>
    <t>Delsumma övriga resor</t>
  </si>
  <si>
    <t>Hörsal 250 pl</t>
  </si>
  <si>
    <t>Hörsal 200 pl</t>
  </si>
  <si>
    <t xml:space="preserve">Hörsal 120 pl videokonf. </t>
  </si>
  <si>
    <t>Videokonf 10 pl</t>
  </si>
  <si>
    <t>Hörsal 100 - 129 pl</t>
  </si>
  <si>
    <t>Lärosal 80 - 99 pl</t>
  </si>
  <si>
    <t>Lärosal 32 - 43 pl</t>
  </si>
  <si>
    <t>Lärosal 21 - 31 pl</t>
  </si>
  <si>
    <t>Seminarierum 20 pl</t>
  </si>
  <si>
    <t>Grupprum 9 - 16 pl</t>
  </si>
  <si>
    <t>Grupprum 4 - 8 pl</t>
  </si>
  <si>
    <t>Tornrum</t>
  </si>
  <si>
    <t xml:space="preserve">Datasal </t>
  </si>
  <si>
    <t>Rörelse</t>
  </si>
  <si>
    <t>Hörsal 130 - 160 pl samt M402 120pl</t>
  </si>
  <si>
    <t>Antal hyrestimmar</t>
  </si>
  <si>
    <t xml:space="preserve">Sammanträdesrum 10 pl </t>
  </si>
  <si>
    <t xml:space="preserve">Sammanträdesrum 25 pl </t>
  </si>
  <si>
    <t>Summa lokalkostnader</t>
  </si>
  <si>
    <t>Delsumma interna lokaler</t>
  </si>
  <si>
    <t>Pris kr/tim</t>
  </si>
  <si>
    <t>Lokaltyp interna lokaler</t>
  </si>
  <si>
    <t>Lokaltyp externa lokaler</t>
  </si>
  <si>
    <t>Extern hyra</t>
  </si>
  <si>
    <t>Delsumma externa lokaler</t>
  </si>
  <si>
    <r>
      <t>A)</t>
    </r>
    <r>
      <rPr>
        <b/>
        <sz val="12"/>
        <rFont val="Arial"/>
        <family val="2"/>
      </rPr>
      <t xml:space="preserve">    Personalkostnader</t>
    </r>
  </si>
  <si>
    <r>
      <t xml:space="preserve">B)     </t>
    </r>
    <r>
      <rPr>
        <b/>
        <sz val="12"/>
        <rFont val="Arial"/>
        <family val="2"/>
      </rPr>
      <t>Lokalkostnader</t>
    </r>
  </si>
  <si>
    <r>
      <t xml:space="preserve">C)     </t>
    </r>
    <r>
      <rPr>
        <b/>
        <sz val="12"/>
        <rFont val="Arial"/>
        <family val="2"/>
      </rPr>
      <t>Övriga kostnader</t>
    </r>
  </si>
  <si>
    <r>
      <t xml:space="preserve">D)     </t>
    </r>
    <r>
      <rPr>
        <b/>
        <i/>
        <sz val="12"/>
        <rFont val="Arial"/>
        <family val="2"/>
      </rPr>
      <t xml:space="preserve">SUMMA DIREKTA KOSTNADER </t>
    </r>
    <r>
      <rPr>
        <b/>
        <sz val="12"/>
        <rFont val="Arial"/>
        <family val="2"/>
      </rPr>
      <t>A+B+C</t>
    </r>
  </si>
  <si>
    <r>
      <t xml:space="preserve">G)    </t>
    </r>
    <r>
      <rPr>
        <b/>
        <i/>
        <sz val="12"/>
        <rFont val="Arial"/>
        <family val="2"/>
      </rPr>
      <t xml:space="preserve"> SUMMA INDIREKTA KOSTNADER</t>
    </r>
    <r>
      <rPr>
        <b/>
        <sz val="12"/>
        <rFont val="Arial"/>
        <family val="2"/>
      </rPr>
      <t xml:space="preserve"> E+F</t>
    </r>
  </si>
  <si>
    <r>
      <t xml:space="preserve">H)     </t>
    </r>
    <r>
      <rPr>
        <b/>
        <i/>
        <sz val="12"/>
        <rFont val="Arial"/>
        <family val="2"/>
      </rPr>
      <t xml:space="preserve">EXKL MOMS </t>
    </r>
    <r>
      <rPr>
        <b/>
        <sz val="12"/>
        <rFont val="Arial"/>
        <family val="2"/>
      </rPr>
      <t>D+G</t>
    </r>
  </si>
  <si>
    <r>
      <t xml:space="preserve">I)     </t>
    </r>
    <r>
      <rPr>
        <b/>
        <i/>
        <sz val="12"/>
        <rFont val="Arial"/>
        <family val="2"/>
      </rPr>
      <t>INKL MOMS</t>
    </r>
  </si>
  <si>
    <t>Intern hyra</t>
  </si>
  <si>
    <t>Datum:</t>
  </si>
  <si>
    <t xml:space="preserve">KALKYL </t>
  </si>
  <si>
    <t>F)     Påslag högskolegemensamt</t>
  </si>
  <si>
    <t>Påslag för indirekta kostnader</t>
  </si>
  <si>
    <t>Påslag högskolegemensamt</t>
  </si>
  <si>
    <t>Totalt påslag</t>
  </si>
  <si>
    <t>Inst påslag</t>
  </si>
  <si>
    <t>HB påslag</t>
  </si>
  <si>
    <t>Lärosal 58 - 79 pl</t>
  </si>
  <si>
    <t>Lärosal 44 - 57 pl</t>
  </si>
  <si>
    <t>kr/tim</t>
  </si>
  <si>
    <t>Antal timmar</t>
  </si>
  <si>
    <t>Tjänsterum och</t>
  </si>
  <si>
    <t>Beräkning kr/tim</t>
  </si>
  <si>
    <t>årskostnad per kvm</t>
  </si>
  <si>
    <t>kvm</t>
  </si>
  <si>
    <t>årsarbetstid</t>
  </si>
  <si>
    <t>Beräkning antal km</t>
  </si>
  <si>
    <t>antal resor</t>
  </si>
  <si>
    <t>km per resa</t>
  </si>
  <si>
    <t>antal km</t>
  </si>
  <si>
    <t>Tjänsterum</t>
  </si>
  <si>
    <t>Påslag akademigemensamt</t>
  </si>
  <si>
    <t>Balder, Sandgärdet, TFC</t>
  </si>
  <si>
    <t>Årskostnad per kvm</t>
  </si>
  <si>
    <t>akademins egna lokaler</t>
  </si>
  <si>
    <t>Vårdlab/vårdrum</t>
  </si>
  <si>
    <t xml:space="preserve">XXX </t>
  </si>
  <si>
    <t>Externa tjänster</t>
  </si>
  <si>
    <t>Material och andra varor</t>
  </si>
  <si>
    <t>Delsumma material och varor</t>
  </si>
  <si>
    <t>Delsumma externa tjänster</t>
  </si>
  <si>
    <t xml:space="preserve">Nuarande månadslön
</t>
  </si>
  <si>
    <t>FORSKNINGSUPPDRAG</t>
  </si>
  <si>
    <t>Offertnr:</t>
  </si>
  <si>
    <t>OFFERERAT PRIS FÖR UPPDRAGET (EXKL MOMS)</t>
  </si>
  <si>
    <t>E)     Påslag akademigemensamt</t>
  </si>
  <si>
    <t>Material</t>
  </si>
  <si>
    <t>Köpt extern kompetens</t>
  </si>
  <si>
    <t>Delsumma köpt extern kompetens</t>
  </si>
  <si>
    <t>Extern kompetens</t>
  </si>
  <si>
    <t>Egen personal</t>
  </si>
  <si>
    <t>Övriga driftskostnader</t>
  </si>
  <si>
    <t>Delsumma övriga driftskostnader</t>
  </si>
  <si>
    <t>Akademi / Institution: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</si>
</sst>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#,##0.0000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b/>
      <i/>
      <u/>
      <sz val="12"/>
      <name val="Arial"/>
      <family val="2"/>
    </font>
    <font>
      <b/>
      <i/>
      <sz val="12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26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Border="1"/>
    <xf numFmtId="0" fontId="0" fillId="0" borderId="0" xfId="0" applyAlignment="1">
      <alignment wrapText="1"/>
    </xf>
    <xf numFmtId="0" fontId="5" fillId="0" borderId="0" xfId="0" applyFont="1"/>
    <xf numFmtId="0" fontId="0" fillId="0" borderId="0" xfId="0" applyFill="1"/>
    <xf numFmtId="0" fontId="7" fillId="0" borderId="0" xfId="0" applyFont="1"/>
    <xf numFmtId="0" fontId="9" fillId="0" borderId="0" xfId="0" applyFont="1"/>
    <xf numFmtId="0" fontId="8" fillId="0" borderId="0" xfId="0" applyFont="1"/>
    <xf numFmtId="0" fontId="10" fillId="0" borderId="0" xfId="0" applyFont="1"/>
    <xf numFmtId="0" fontId="11" fillId="0" borderId="0" xfId="0" applyFont="1"/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2" xfId="0" applyBorder="1"/>
    <xf numFmtId="0" fontId="0" fillId="0" borderId="3" xfId="0" applyBorder="1"/>
    <xf numFmtId="0" fontId="6" fillId="0" borderId="5" xfId="0" applyFont="1" applyBorder="1"/>
    <xf numFmtId="10" fontId="0" fillId="0" borderId="0" xfId="0" applyNumberFormat="1" applyFill="1"/>
    <xf numFmtId="0" fontId="0" fillId="0" borderId="5" xfId="0" applyBorder="1"/>
    <xf numFmtId="0" fontId="0" fillId="0" borderId="6" xfId="0" applyBorder="1"/>
    <xf numFmtId="0" fontId="0" fillId="0" borderId="7" xfId="0" applyBorder="1"/>
    <xf numFmtId="3" fontId="0" fillId="0" borderId="4" xfId="0" applyNumberFormat="1" applyBorder="1"/>
    <xf numFmtId="3" fontId="8" fillId="0" borderId="8" xfId="0" applyNumberFormat="1" applyFont="1" applyBorder="1"/>
    <xf numFmtId="3" fontId="0" fillId="0" borderId="0" xfId="0" applyNumberFormat="1"/>
    <xf numFmtId="0" fontId="0" fillId="0" borderId="9" xfId="0" applyBorder="1" applyAlignment="1">
      <alignment horizontal="center" wrapText="1"/>
    </xf>
    <xf numFmtId="0" fontId="0" fillId="0" borderId="10" xfId="0" applyFill="1" applyBorder="1"/>
    <xf numFmtId="3" fontId="0" fillId="0" borderId="4" xfId="0" applyNumberFormat="1" applyFill="1" applyBorder="1"/>
    <xf numFmtId="0" fontId="0" fillId="0" borderId="1" xfId="0" applyFill="1" applyBorder="1" applyAlignment="1">
      <alignment horizontal="center" wrapText="1"/>
    </xf>
    <xf numFmtId="3" fontId="8" fillId="0" borderId="8" xfId="0" applyNumberFormat="1" applyFont="1" applyFill="1" applyBorder="1"/>
    <xf numFmtId="3" fontId="0" fillId="0" borderId="10" xfId="0" applyNumberFormat="1" applyFill="1" applyBorder="1"/>
    <xf numFmtId="3" fontId="12" fillId="0" borderId="11" xfId="0" applyNumberFormat="1" applyFont="1" applyBorder="1"/>
    <xf numFmtId="0" fontId="12" fillId="0" borderId="0" xfId="0" applyFont="1"/>
    <xf numFmtId="0" fontId="0" fillId="0" borderId="12" xfId="0" applyBorder="1" applyAlignment="1">
      <alignment horizontal="center" wrapText="1"/>
    </xf>
    <xf numFmtId="3" fontId="9" fillId="0" borderId="7" xfId="0" applyNumberFormat="1" applyFont="1" applyBorder="1" applyAlignment="1"/>
    <xf numFmtId="0" fontId="11" fillId="0" borderId="0" xfId="0" applyFont="1" applyAlignment="1">
      <alignment wrapText="1"/>
    </xf>
    <xf numFmtId="3" fontId="0" fillId="0" borderId="1" xfId="0" applyNumberFormat="1" applyBorder="1"/>
    <xf numFmtId="3" fontId="0" fillId="0" borderId="7" xfId="0" applyNumberFormat="1" applyBorder="1"/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6" xfId="0" applyFont="1" applyBorder="1"/>
    <xf numFmtId="3" fontId="11" fillId="0" borderId="4" xfId="0" applyNumberFormat="1" applyFont="1" applyBorder="1"/>
    <xf numFmtId="3" fontId="9" fillId="0" borderId="7" xfId="0" applyNumberFormat="1" applyFont="1" applyBorder="1"/>
    <xf numFmtId="0" fontId="8" fillId="0" borderId="6" xfId="0" applyFont="1" applyFill="1" applyBorder="1"/>
    <xf numFmtId="0" fontId="8" fillId="0" borderId="7" xfId="0" applyFont="1" applyFill="1" applyBorder="1"/>
    <xf numFmtId="10" fontId="0" fillId="0" borderId="1" xfId="0" applyNumberFormat="1" applyBorder="1"/>
    <xf numFmtId="0" fontId="11" fillId="0" borderId="5" xfId="0" applyFont="1" applyBorder="1"/>
    <xf numFmtId="10" fontId="0" fillId="0" borderId="4" xfId="0" applyNumberFormat="1" applyBorder="1"/>
    <xf numFmtId="10" fontId="0" fillId="0" borderId="7" xfId="0" applyNumberFormat="1" applyBorder="1"/>
    <xf numFmtId="10" fontId="0" fillId="0" borderId="8" xfId="0" applyNumberFormat="1" applyBorder="1"/>
    <xf numFmtId="10" fontId="0" fillId="0" borderId="3" xfId="0" applyNumberFormat="1" applyBorder="1"/>
    <xf numFmtId="10" fontId="0" fillId="0" borderId="13" xfId="0" applyNumberFormat="1" applyBorder="1"/>
    <xf numFmtId="3" fontId="10" fillId="0" borderId="1" xfId="0" applyNumberFormat="1" applyFont="1" applyBorder="1"/>
    <xf numFmtId="0" fontId="7" fillId="0" borderId="14" xfId="0" applyFont="1" applyBorder="1"/>
    <xf numFmtId="0" fontId="6" fillId="0" borderId="0" xfId="0" applyFont="1" applyAlignment="1">
      <alignment horizontal="center"/>
    </xf>
    <xf numFmtId="3" fontId="12" fillId="0" borderId="15" xfId="0" applyNumberFormat="1" applyFont="1" applyBorder="1"/>
    <xf numFmtId="0" fontId="6" fillId="0" borderId="16" xfId="0" applyFont="1" applyBorder="1"/>
    <xf numFmtId="0" fontId="0" fillId="0" borderId="17" xfId="0" applyBorder="1" applyAlignment="1">
      <alignment horizontal="center"/>
    </xf>
    <xf numFmtId="0" fontId="0" fillId="0" borderId="9" xfId="0" applyBorder="1"/>
    <xf numFmtId="0" fontId="0" fillId="0" borderId="18" xfId="0" applyBorder="1" applyAlignment="1">
      <alignment wrapText="1"/>
    </xf>
    <xf numFmtId="0" fontId="8" fillId="0" borderId="6" xfId="0" applyFont="1" applyBorder="1"/>
    <xf numFmtId="0" fontId="11" fillId="0" borderId="19" xfId="0" applyFont="1" applyBorder="1" applyAlignment="1">
      <alignment horizontal="left"/>
    </xf>
    <xf numFmtId="0" fontId="11" fillId="0" borderId="20" xfId="0" applyFont="1" applyBorder="1" applyAlignment="1">
      <alignment horizontal="center"/>
    </xf>
    <xf numFmtId="0" fontId="0" fillId="0" borderId="18" xfId="0" applyBorder="1"/>
    <xf numFmtId="0" fontId="7" fillId="0" borderId="0" xfId="0" applyFont="1" applyAlignment="1">
      <alignment horizontal="right"/>
    </xf>
    <xf numFmtId="3" fontId="7" fillId="0" borderId="1" xfId="0" applyNumberFormat="1" applyFont="1" applyBorder="1"/>
    <xf numFmtId="3" fontId="10" fillId="0" borderId="0" xfId="0" applyNumberFormat="1" applyFont="1"/>
    <xf numFmtId="3" fontId="7" fillId="0" borderId="1" xfId="0" applyNumberFormat="1" applyFont="1" applyBorder="1" applyAlignment="1">
      <alignment wrapText="1"/>
    </xf>
    <xf numFmtId="0" fontId="7" fillId="0" borderId="0" xfId="0" applyFont="1" applyAlignment="1">
      <alignment wrapText="1"/>
    </xf>
    <xf numFmtId="3" fontId="7" fillId="0" borderId="0" xfId="0" applyNumberFormat="1" applyFont="1" applyBorder="1" applyAlignment="1">
      <alignment wrapText="1"/>
    </xf>
    <xf numFmtId="0" fontId="0" fillId="0" borderId="1" xfId="0" applyBorder="1" applyAlignment="1">
      <alignment horizontal="right"/>
    </xf>
    <xf numFmtId="0" fontId="10" fillId="0" borderId="21" xfId="0" applyFont="1" applyFill="1" applyBorder="1"/>
    <xf numFmtId="0" fontId="0" fillId="0" borderId="23" xfId="0" applyBorder="1"/>
    <xf numFmtId="0" fontId="0" fillId="0" borderId="21" xfId="0" applyBorder="1" applyAlignment="1">
      <alignment horizontal="right"/>
    </xf>
    <xf numFmtId="0" fontId="8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12" fillId="0" borderId="0" xfId="0" applyFont="1" applyBorder="1"/>
    <xf numFmtId="3" fontId="11" fillId="0" borderId="0" xfId="0" applyNumberFormat="1" applyFont="1" applyBorder="1"/>
    <xf numFmtId="3" fontId="8" fillId="0" borderId="0" xfId="0" applyNumberFormat="1" applyFont="1" applyBorder="1"/>
    <xf numFmtId="0" fontId="8" fillId="0" borderId="24" xfId="0" applyFont="1" applyBorder="1"/>
    <xf numFmtId="0" fontId="8" fillId="0" borderId="25" xfId="0" applyFont="1" applyBorder="1"/>
    <xf numFmtId="0" fontId="8" fillId="0" borderId="26" xfId="0" applyFont="1" applyBorder="1"/>
    <xf numFmtId="0" fontId="11" fillId="0" borderId="27" xfId="0" applyFont="1" applyBorder="1"/>
    <xf numFmtId="0" fontId="11" fillId="0" borderId="28" xfId="0" applyFont="1" applyBorder="1"/>
    <xf numFmtId="0" fontId="11" fillId="0" borderId="29" xfId="0" applyFont="1" applyBorder="1"/>
    <xf numFmtId="0" fontId="10" fillId="2" borderId="17" xfId="0" applyFont="1" applyFill="1" applyBorder="1" applyProtection="1">
      <protection locked="0"/>
    </xf>
    <xf numFmtId="10" fontId="7" fillId="2" borderId="11" xfId="0" applyNumberFormat="1" applyFont="1" applyFill="1" applyBorder="1" applyProtection="1">
      <protection locked="0"/>
    </xf>
    <xf numFmtId="0" fontId="0" fillId="2" borderId="5" xfId="0" applyFill="1" applyBorder="1" applyAlignment="1" applyProtection="1">
      <alignment horizontal="left" indent="3"/>
      <protection locked="0"/>
    </xf>
    <xf numFmtId="3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7" xfId="0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10" fontId="11" fillId="2" borderId="1" xfId="0" applyNumberFormat="1" applyFont="1" applyFill="1" applyBorder="1" applyProtection="1">
      <protection locked="0"/>
    </xf>
    <xf numFmtId="0" fontId="6" fillId="0" borderId="18" xfId="0" applyFont="1" applyBorder="1"/>
    <xf numFmtId="0" fontId="11" fillId="0" borderId="0" xfId="0" applyFont="1" applyBorder="1"/>
    <xf numFmtId="0" fontId="8" fillId="0" borderId="24" xfId="0" applyFont="1" applyFill="1" applyBorder="1"/>
    <xf numFmtId="3" fontId="8" fillId="0" borderId="25" xfId="0" applyNumberFormat="1" applyFont="1" applyBorder="1"/>
    <xf numFmtId="0" fontId="11" fillId="0" borderId="27" xfId="0" applyFont="1" applyFill="1" applyBorder="1"/>
    <xf numFmtId="0" fontId="0" fillId="0" borderId="28" xfId="0" applyBorder="1"/>
    <xf numFmtId="0" fontId="12" fillId="0" borderId="28" xfId="0" applyFont="1" applyBorder="1"/>
    <xf numFmtId="0" fontId="12" fillId="0" borderId="27" xfId="0" applyFont="1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3" fontId="1" fillId="2" borderId="1" xfId="0" applyNumberFormat="1" applyFont="1" applyFill="1" applyBorder="1" applyProtection="1">
      <protection locked="0"/>
    </xf>
    <xf numFmtId="3" fontId="1" fillId="2" borderId="21" xfId="0" applyNumberFormat="1" applyFont="1" applyFill="1" applyBorder="1" applyProtection="1">
      <protection locked="0"/>
    </xf>
    <xf numFmtId="3" fontId="0" fillId="0" borderId="0" xfId="0" applyNumberFormat="1" applyBorder="1"/>
    <xf numFmtId="3" fontId="12" fillId="0" borderId="32" xfId="0" applyNumberFormat="1" applyFont="1" applyBorder="1"/>
    <xf numFmtId="3" fontId="12" fillId="0" borderId="0" xfId="0" applyNumberFormat="1" applyFont="1" applyBorder="1"/>
    <xf numFmtId="0" fontId="11" fillId="0" borderId="0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26" xfId="0" applyFont="1" applyBorder="1" applyAlignment="1">
      <alignment horizontal="left"/>
    </xf>
    <xf numFmtId="0" fontId="11" fillId="0" borderId="27" xfId="0" applyFont="1" applyBorder="1" applyAlignment="1">
      <alignment horizontal="left"/>
    </xf>
    <xf numFmtId="3" fontId="11" fillId="0" borderId="27" xfId="0" applyNumberFormat="1" applyFont="1" applyBorder="1" applyAlignment="1">
      <alignment horizontal="left"/>
    </xf>
    <xf numFmtId="0" fontId="12" fillId="0" borderId="29" xfId="0" applyFont="1" applyBorder="1" applyAlignment="1">
      <alignment horizontal="left"/>
    </xf>
    <xf numFmtId="3" fontId="11" fillId="2" borderId="4" xfId="0" applyNumberFormat="1" applyFont="1" applyFill="1" applyBorder="1" applyAlignment="1" applyProtection="1">
      <alignment horizontal="right"/>
      <protection locked="0"/>
    </xf>
    <xf numFmtId="3" fontId="12" fillId="0" borderId="8" xfId="0" applyNumberFormat="1" applyFont="1" applyBorder="1" applyAlignment="1">
      <alignment horizontal="right"/>
    </xf>
    <xf numFmtId="0" fontId="6" fillId="0" borderId="0" xfId="0" applyFont="1" applyBorder="1" applyAlignment="1">
      <alignment wrapText="1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horizontal="center"/>
    </xf>
    <xf numFmtId="10" fontId="11" fillId="2" borderId="4" xfId="0" applyNumberFormat="1" applyFont="1" applyFill="1" applyBorder="1" applyProtection="1">
      <protection locked="0"/>
    </xf>
    <xf numFmtId="0" fontId="1" fillId="0" borderId="5" xfId="0" applyFont="1" applyBorder="1"/>
    <xf numFmtId="0" fontId="10" fillId="0" borderId="0" xfId="0" applyFont="1"/>
    <xf numFmtId="0" fontId="7" fillId="0" borderId="0" xfId="0" applyFont="1" applyAlignment="1">
      <alignment wrapText="1"/>
    </xf>
    <xf numFmtId="164" fontId="0" fillId="2" borderId="1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0" fontId="1" fillId="0" borderId="27" xfId="0" applyFont="1" applyBorder="1"/>
    <xf numFmtId="4" fontId="14" fillId="0" borderId="15" xfId="0" applyNumberFormat="1" applyFont="1" applyBorder="1"/>
    <xf numFmtId="3" fontId="11" fillId="0" borderId="30" xfId="0" applyNumberFormat="1" applyFont="1" applyBorder="1"/>
    <xf numFmtId="0" fontId="11" fillId="0" borderId="31" xfId="0" applyFont="1" applyBorder="1"/>
    <xf numFmtId="0" fontId="7" fillId="0" borderId="49" xfId="0" applyFont="1" applyBorder="1" applyAlignment="1"/>
    <xf numFmtId="3" fontId="7" fillId="0" borderId="0" xfId="0" applyNumberFormat="1" applyFont="1" applyBorder="1" applyAlignment="1"/>
    <xf numFmtId="0" fontId="7" fillId="0" borderId="0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15" fillId="0" borderId="0" xfId="0" applyFont="1" applyFill="1" applyBorder="1" applyAlignment="1" applyProtection="1">
      <alignment horizontal="center"/>
      <protection locked="0"/>
    </xf>
    <xf numFmtId="3" fontId="7" fillId="3" borderId="15" xfId="0" applyNumberFormat="1" applyFont="1" applyFill="1" applyBorder="1" applyAlignment="1">
      <alignment wrapText="1"/>
    </xf>
    <xf numFmtId="0" fontId="8" fillId="0" borderId="29" xfId="0" applyFont="1" applyFill="1" applyBorder="1"/>
    <xf numFmtId="0" fontId="8" fillId="0" borderId="30" xfId="0" applyFont="1" applyFill="1" applyBorder="1"/>
    <xf numFmtId="3" fontId="9" fillId="0" borderId="30" xfId="0" applyNumberFormat="1" applyFont="1" applyBorder="1"/>
    <xf numFmtId="3" fontId="8" fillId="0" borderId="31" xfId="0" applyNumberFormat="1" applyFont="1" applyBorder="1"/>
    <xf numFmtId="10" fontId="1" fillId="2" borderId="1" xfId="0" applyNumberFormat="1" applyFont="1" applyFill="1" applyBorder="1" applyProtection="1">
      <protection locked="0"/>
    </xf>
    <xf numFmtId="0" fontId="10" fillId="2" borderId="9" xfId="0" applyFont="1" applyFill="1" applyBorder="1" applyAlignment="1" applyProtection="1">
      <alignment horizontal="left"/>
      <protection locked="0"/>
    </xf>
    <xf numFmtId="0" fontId="10" fillId="2" borderId="37" xfId="0" applyFont="1" applyFill="1" applyBorder="1" applyAlignment="1" applyProtection="1">
      <alignment horizontal="left"/>
      <protection locked="0"/>
    </xf>
    <xf numFmtId="0" fontId="10" fillId="2" borderId="35" xfId="0" applyFont="1" applyFill="1" applyBorder="1" applyAlignment="1" applyProtection="1">
      <alignment horizontal="left"/>
      <protection locked="0"/>
    </xf>
    <xf numFmtId="0" fontId="10" fillId="0" borderId="22" xfId="0" applyFont="1" applyBorder="1" applyAlignment="1">
      <alignment horizontal="left"/>
    </xf>
    <xf numFmtId="0" fontId="10" fillId="0" borderId="33" xfId="0" applyFont="1" applyBorder="1" applyAlignment="1">
      <alignment horizontal="left"/>
    </xf>
    <xf numFmtId="0" fontId="10" fillId="0" borderId="34" xfId="0" applyFont="1" applyBorder="1" applyAlignment="1">
      <alignment horizontal="left"/>
    </xf>
    <xf numFmtId="0" fontId="10" fillId="0" borderId="0" xfId="0" applyFont="1" applyAlignment="1">
      <alignment horizontal="left" indent="6"/>
    </xf>
    <xf numFmtId="0" fontId="10" fillId="0" borderId="36" xfId="0" applyFont="1" applyBorder="1" applyAlignment="1">
      <alignment horizontal="left" indent="6"/>
    </xf>
    <xf numFmtId="0" fontId="10" fillId="2" borderId="9" xfId="0" applyFont="1" applyFill="1" applyBorder="1" applyProtection="1">
      <protection locked="0"/>
    </xf>
    <xf numFmtId="0" fontId="10" fillId="2" borderId="37" xfId="0" applyFont="1" applyFill="1" applyBorder="1" applyProtection="1">
      <protection locked="0"/>
    </xf>
    <xf numFmtId="0" fontId="10" fillId="2" borderId="35" xfId="0" applyFont="1" applyFill="1" applyBorder="1" applyProtection="1">
      <protection locked="0"/>
    </xf>
    <xf numFmtId="0" fontId="10" fillId="0" borderId="0" xfId="0" applyFont="1"/>
    <xf numFmtId="0" fontId="10" fillId="0" borderId="0" xfId="0" applyFont="1" applyAlignment="1">
      <alignment horizontal="left"/>
    </xf>
    <xf numFmtId="0" fontId="10" fillId="0" borderId="36" xfId="0" applyFont="1" applyBorder="1" applyAlignment="1">
      <alignment horizontal="left"/>
    </xf>
    <xf numFmtId="0" fontId="7" fillId="0" borderId="0" xfId="0" applyFont="1" applyAlignment="1">
      <alignment horizontal="left" indent="2"/>
    </xf>
    <xf numFmtId="0" fontId="7" fillId="0" borderId="36" xfId="0" applyFont="1" applyBorder="1" applyAlignment="1">
      <alignment horizontal="left" indent="2"/>
    </xf>
    <xf numFmtId="0" fontId="10" fillId="0" borderId="22" xfId="0" applyFont="1" applyBorder="1"/>
    <xf numFmtId="0" fontId="10" fillId="0" borderId="33" xfId="0" applyFont="1" applyBorder="1"/>
    <xf numFmtId="0" fontId="10" fillId="2" borderId="9" xfId="0" applyFont="1" applyFill="1" applyBorder="1" applyAlignment="1" applyProtection="1">
      <alignment wrapText="1"/>
      <protection locked="0"/>
    </xf>
    <xf numFmtId="0" fontId="10" fillId="2" borderId="35" xfId="0" applyFont="1" applyFill="1" applyBorder="1" applyAlignment="1" applyProtection="1">
      <alignment wrapText="1"/>
      <protection locked="0"/>
    </xf>
    <xf numFmtId="0" fontId="10" fillId="0" borderId="22" xfId="0" applyFont="1" applyFill="1" applyBorder="1"/>
    <xf numFmtId="0" fontId="10" fillId="0" borderId="33" xfId="0" applyFont="1" applyFill="1" applyBorder="1"/>
    <xf numFmtId="0" fontId="10" fillId="0" borderId="34" xfId="0" applyFont="1" applyFill="1" applyBorder="1"/>
    <xf numFmtId="0" fontId="10" fillId="0" borderId="22" xfId="0" applyFont="1" applyFill="1" applyBorder="1" applyAlignment="1">
      <alignment horizontal="left"/>
    </xf>
    <xf numFmtId="0" fontId="10" fillId="0" borderId="34" xfId="0" applyFont="1" applyFill="1" applyBorder="1" applyAlignment="1">
      <alignment horizontal="left"/>
    </xf>
    <xf numFmtId="0" fontId="4" fillId="0" borderId="33" xfId="0" applyFont="1" applyBorder="1"/>
    <xf numFmtId="0" fontId="13" fillId="0" borderId="0" xfId="0" applyFont="1"/>
    <xf numFmtId="0" fontId="7" fillId="0" borderId="0" xfId="0" applyFont="1" applyAlignment="1">
      <alignment wrapText="1"/>
    </xf>
    <xf numFmtId="0" fontId="7" fillId="0" borderId="36" xfId="0" applyFont="1" applyBorder="1" applyAlignment="1">
      <alignment wrapText="1"/>
    </xf>
    <xf numFmtId="0" fontId="7" fillId="0" borderId="0" xfId="0" applyFont="1" applyFill="1" applyBorder="1" applyAlignment="1">
      <alignment horizontal="left" wrapText="1"/>
    </xf>
    <xf numFmtId="0" fontId="7" fillId="0" borderId="36" xfId="0" applyFont="1" applyFill="1" applyBorder="1" applyAlignment="1">
      <alignment horizontal="left" wrapText="1"/>
    </xf>
    <xf numFmtId="0" fontId="10" fillId="0" borderId="36" xfId="0" applyFont="1" applyBorder="1"/>
    <xf numFmtId="0" fontId="7" fillId="0" borderId="0" xfId="0" applyFont="1" applyBorder="1" applyAlignment="1">
      <alignment wrapText="1"/>
    </xf>
    <xf numFmtId="0" fontId="7" fillId="0" borderId="0" xfId="0" applyFont="1"/>
    <xf numFmtId="0" fontId="7" fillId="0" borderId="0" xfId="0" applyFont="1" applyBorder="1"/>
    <xf numFmtId="0" fontId="7" fillId="0" borderId="36" xfId="0" applyFont="1" applyBorder="1"/>
    <xf numFmtId="0" fontId="0" fillId="2" borderId="10" xfId="0" applyFill="1" applyBorder="1" applyProtection="1">
      <protection locked="0"/>
    </xf>
    <xf numFmtId="0" fontId="0" fillId="2" borderId="38" xfId="0" applyFill="1" applyBorder="1" applyProtection="1">
      <protection locked="0"/>
    </xf>
    <xf numFmtId="0" fontId="12" fillId="0" borderId="39" xfId="0" applyFont="1" applyBorder="1" applyAlignment="1"/>
    <xf numFmtId="0" fontId="12" fillId="0" borderId="40" xfId="0" applyFont="1" applyBorder="1" applyAlignment="1"/>
    <xf numFmtId="0" fontId="12" fillId="0" borderId="41" xfId="0" applyFont="1" applyBorder="1" applyAlignment="1"/>
    <xf numFmtId="0" fontId="6" fillId="0" borderId="16" xfId="0" applyFont="1" applyBorder="1" applyAlignment="1">
      <alignment wrapText="1"/>
    </xf>
    <xf numFmtId="0" fontId="6" fillId="0" borderId="18" xfId="0" applyFont="1" applyBorder="1" applyAlignment="1">
      <alignment wrapText="1"/>
    </xf>
    <xf numFmtId="0" fontId="1" fillId="0" borderId="20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2" fontId="0" fillId="0" borderId="20" xfId="0" applyNumberFormat="1" applyBorder="1" applyAlignment="1">
      <alignment horizontal="center" wrapText="1"/>
    </xf>
    <xf numFmtId="2" fontId="0" fillId="0" borderId="17" xfId="0" applyNumberFormat="1" applyBorder="1" applyAlignment="1">
      <alignment horizontal="center" wrapText="1"/>
    </xf>
    <xf numFmtId="0" fontId="6" fillId="0" borderId="16" xfId="0" applyFont="1" applyBorder="1"/>
    <xf numFmtId="0" fontId="6" fillId="0" borderId="18" xfId="0" applyFont="1" applyBorder="1"/>
    <xf numFmtId="0" fontId="1" fillId="0" borderId="19" xfId="0" applyFont="1" applyBorder="1" applyAlignment="1">
      <alignment wrapText="1"/>
    </xf>
    <xf numFmtId="0" fontId="0" fillId="0" borderId="42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35" xfId="0" applyBorder="1" applyAlignment="1">
      <alignment wrapText="1"/>
    </xf>
    <xf numFmtId="0" fontId="8" fillId="0" borderId="43" xfId="0" applyFont="1" applyBorder="1" applyAlignment="1"/>
    <xf numFmtId="0" fontId="8" fillId="0" borderId="44" xfId="0" applyFont="1" applyBorder="1" applyAlignment="1"/>
    <xf numFmtId="0" fontId="8" fillId="0" borderId="45" xfId="0" applyFont="1" applyBorder="1" applyAlignment="1"/>
    <xf numFmtId="0" fontId="0" fillId="0" borderId="3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0" fontId="0" fillId="0" borderId="46" xfId="0" applyFill="1" applyBorder="1" applyAlignment="1">
      <alignment horizontal="center" wrapText="1"/>
    </xf>
    <xf numFmtId="0" fontId="0" fillId="0" borderId="47" xfId="0" applyFill="1" applyBorder="1" applyAlignment="1">
      <alignment horizontal="center" wrapText="1"/>
    </xf>
    <xf numFmtId="0" fontId="0" fillId="0" borderId="48" xfId="0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horizontal="center"/>
    </xf>
    <xf numFmtId="0" fontId="12" fillId="0" borderId="39" xfId="0" applyFont="1" applyBorder="1"/>
    <xf numFmtId="0" fontId="12" fillId="0" borderId="40" xfId="0" applyFont="1" applyBorder="1"/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/>
    <xf numFmtId="0" fontId="0" fillId="0" borderId="1" xfId="0" applyBorder="1"/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1" fillId="0" borderId="0" xfId="0" applyFont="1" applyBorder="1"/>
    <xf numFmtId="10" fontId="0" fillId="0" borderId="0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6"/>
  <sheetViews>
    <sheetView showGridLines="0" tabSelected="1" view="pageBreakPreview" zoomScale="90" zoomScaleNormal="70" zoomScaleSheetLayoutView="90" workbookViewId="0">
      <pane xSplit="2" topLeftCell="C1" activePane="topRight" state="frozen"/>
      <selection pane="topRight" activeCell="A10" sqref="A10:B10"/>
    </sheetView>
  </sheetViews>
  <sheetFormatPr defaultColWidth="0" defaultRowHeight="12.75" customHeight="1" zeroHeight="1" x14ac:dyDescent="0.2"/>
  <cols>
    <col min="1" max="1" width="24.42578125" customWidth="1"/>
    <col min="2" max="2" width="33.42578125" customWidth="1"/>
    <col min="3" max="6" width="17.42578125" customWidth="1"/>
    <col min="7" max="7" width="4" customWidth="1"/>
    <col min="8" max="8" width="7.85546875" customWidth="1"/>
    <col min="9" max="9" width="10.42578125" customWidth="1"/>
    <col min="10" max="10" width="1.140625" customWidth="1"/>
    <col min="11" max="16384" width="10.42578125" hidden="1"/>
  </cols>
  <sheetData>
    <row r="1" spans="1:9" ht="17.25" customHeight="1" x14ac:dyDescent="0.25">
      <c r="A1" s="1" t="s">
        <v>80</v>
      </c>
      <c r="B1" s="1" t="s">
        <v>112</v>
      </c>
      <c r="C1" s="137"/>
    </row>
    <row r="2" spans="1:9" ht="17.25" customHeight="1" x14ac:dyDescent="0.25">
      <c r="A2" s="1"/>
      <c r="B2" s="1"/>
      <c r="C2" s="137"/>
    </row>
    <row r="3" spans="1:9" ht="7.5" customHeight="1" x14ac:dyDescent="0.3">
      <c r="A3" s="5"/>
      <c r="B3" s="5"/>
      <c r="C3" s="2"/>
      <c r="D3" s="2"/>
      <c r="E3" s="2"/>
      <c r="F3" s="2"/>
    </row>
    <row r="4" spans="1:9" s="10" customFormat="1" ht="15.75" customHeight="1" x14ac:dyDescent="0.2">
      <c r="A4" s="147" t="s">
        <v>123</v>
      </c>
      <c r="B4" s="149"/>
      <c r="C4" s="167" t="s">
        <v>0</v>
      </c>
      <c r="D4" s="168"/>
      <c r="E4" s="70" t="s">
        <v>79</v>
      </c>
      <c r="F4" s="70" t="s">
        <v>113</v>
      </c>
      <c r="G4" s="164" t="s">
        <v>11</v>
      </c>
      <c r="H4" s="165"/>
      <c r="I4" s="166"/>
    </row>
    <row r="5" spans="1:9" s="10" customFormat="1" ht="15.75" customHeight="1" x14ac:dyDescent="0.2">
      <c r="A5" s="144"/>
      <c r="B5" s="146"/>
      <c r="C5" s="144"/>
      <c r="D5" s="146"/>
      <c r="E5" s="85"/>
      <c r="F5" s="85"/>
      <c r="G5" s="152"/>
      <c r="H5" s="153"/>
      <c r="I5" s="154"/>
    </row>
    <row r="6" spans="1:9" s="10" customFormat="1" ht="15.75" customHeight="1" x14ac:dyDescent="0.2">
      <c r="A6" s="160" t="s">
        <v>8</v>
      </c>
      <c r="B6" s="161"/>
      <c r="C6" s="147" t="s">
        <v>9</v>
      </c>
      <c r="D6" s="148"/>
      <c r="E6" s="149"/>
      <c r="F6" s="147" t="s">
        <v>10</v>
      </c>
      <c r="G6" s="148"/>
      <c r="H6" s="148"/>
      <c r="I6" s="149"/>
    </row>
    <row r="7" spans="1:9" s="10" customFormat="1" ht="14.45" customHeight="1" x14ac:dyDescent="0.2">
      <c r="A7" s="162"/>
      <c r="B7" s="163"/>
      <c r="C7" s="144"/>
      <c r="D7" s="145"/>
      <c r="E7" s="146"/>
      <c r="F7" s="144"/>
      <c r="G7" s="145"/>
      <c r="H7" s="145"/>
      <c r="I7" s="146"/>
    </row>
    <row r="8" spans="1:9" ht="11.25" customHeight="1" x14ac:dyDescent="0.25">
      <c r="A8" s="169"/>
      <c r="B8" s="169"/>
      <c r="C8" s="3"/>
      <c r="D8" s="3"/>
      <c r="E8" s="3"/>
      <c r="F8" s="3"/>
    </row>
    <row r="9" spans="1:9" s="10" customFormat="1" ht="18" customHeight="1" x14ac:dyDescent="0.25">
      <c r="A9" s="155"/>
      <c r="B9" s="155"/>
      <c r="C9" s="63" t="s">
        <v>22</v>
      </c>
      <c r="D9" s="63" t="s">
        <v>23</v>
      </c>
      <c r="E9" s="63" t="s">
        <v>24</v>
      </c>
      <c r="F9" s="63" t="s">
        <v>1</v>
      </c>
    </row>
    <row r="10" spans="1:9" s="10" customFormat="1" ht="15" customHeight="1" x14ac:dyDescent="0.2">
      <c r="A10" s="170" t="s">
        <v>6</v>
      </c>
      <c r="B10" s="170"/>
    </row>
    <row r="11" spans="1:9" s="10" customFormat="1" ht="12" customHeight="1" x14ac:dyDescent="0.2">
      <c r="A11" s="155"/>
      <c r="B11" s="155"/>
    </row>
    <row r="12" spans="1:9" s="10" customFormat="1" ht="15" customHeight="1" x14ac:dyDescent="0.25">
      <c r="A12" s="155" t="s">
        <v>71</v>
      </c>
      <c r="B12" s="155"/>
    </row>
    <row r="13" spans="1:9" s="10" customFormat="1" ht="15" customHeight="1" x14ac:dyDescent="0.2">
      <c r="A13" s="150" t="s">
        <v>120</v>
      </c>
      <c r="B13" s="151"/>
      <c r="C13" s="51">
        <f>'Spec personalkostnader'!J16+'Spec personalkostnader'!J25</f>
        <v>0</v>
      </c>
      <c r="D13" s="51">
        <f>'Spec personalkostnader'!K16+'Spec personalkostnader'!K25</f>
        <v>0</v>
      </c>
      <c r="E13" s="51">
        <f>'Spec personalkostnader'!L16+'Spec personalkostnader'!L25</f>
        <v>0</v>
      </c>
      <c r="F13" s="51">
        <f>SUM(C13:E13)</f>
        <v>0</v>
      </c>
    </row>
    <row r="14" spans="1:9" s="10" customFormat="1" ht="15" hidden="1" customHeight="1" x14ac:dyDescent="0.2">
      <c r="A14" s="150"/>
      <c r="B14" s="151"/>
      <c r="C14" s="51"/>
      <c r="D14" s="51"/>
      <c r="E14" s="51"/>
      <c r="F14" s="51"/>
    </row>
    <row r="15" spans="1:9" s="10" customFormat="1" ht="15" customHeight="1" x14ac:dyDescent="0.2">
      <c r="A15" s="150" t="s">
        <v>119</v>
      </c>
      <c r="B15" s="151"/>
      <c r="C15" s="51">
        <f>'Spec personalkostnader'!J34</f>
        <v>0</v>
      </c>
      <c r="D15" s="51">
        <f>'Spec personalkostnader'!K34</f>
        <v>0</v>
      </c>
      <c r="E15" s="51">
        <f>'Spec personalkostnader'!L34</f>
        <v>0</v>
      </c>
      <c r="F15" s="51">
        <f>SUM(C15:E15)</f>
        <v>0</v>
      </c>
    </row>
    <row r="16" spans="1:9" s="10" customFormat="1" ht="15" customHeight="1" x14ac:dyDescent="0.25">
      <c r="A16" s="158" t="s">
        <v>2</v>
      </c>
      <c r="B16" s="159"/>
      <c r="C16" s="64">
        <f>SUM(C13:C15)</f>
        <v>0</v>
      </c>
      <c r="D16" s="64">
        <f>SUM(D13:D15)</f>
        <v>0</v>
      </c>
      <c r="E16" s="64">
        <f>SUM(E13:E15)</f>
        <v>0</v>
      </c>
      <c r="F16" s="64">
        <f>SUM(C16:E16)</f>
        <v>0</v>
      </c>
    </row>
    <row r="17" spans="1:6" s="10" customFormat="1" ht="12" customHeight="1" x14ac:dyDescent="0.2">
      <c r="A17" s="155"/>
      <c r="B17" s="155"/>
      <c r="C17" s="65"/>
      <c r="D17" s="65"/>
      <c r="E17" s="65"/>
      <c r="F17" s="65"/>
    </row>
    <row r="18" spans="1:6" s="10" customFormat="1" ht="15" customHeight="1" x14ac:dyDescent="0.25">
      <c r="A18" s="156" t="s">
        <v>72</v>
      </c>
      <c r="B18" s="157"/>
      <c r="C18" s="51">
        <f>'Spec lokalkostnader'!F48</f>
        <v>0</v>
      </c>
      <c r="D18" s="51">
        <f>'Spec lokalkostnader'!G48</f>
        <v>0</v>
      </c>
      <c r="E18" s="51">
        <f>'Spec lokalkostnader'!H48</f>
        <v>0</v>
      </c>
      <c r="F18" s="51">
        <f>SUM(C18:E18)</f>
        <v>0</v>
      </c>
    </row>
    <row r="19" spans="1:6" s="10" customFormat="1" ht="12" customHeight="1" x14ac:dyDescent="0.2">
      <c r="A19" s="155"/>
      <c r="B19" s="155"/>
      <c r="C19" s="65"/>
      <c r="D19" s="65"/>
      <c r="E19" s="65"/>
      <c r="F19" s="65"/>
    </row>
    <row r="20" spans="1:6" s="10" customFormat="1" ht="15" customHeight="1" x14ac:dyDescent="0.25">
      <c r="A20" s="155" t="s">
        <v>73</v>
      </c>
      <c r="B20" s="155"/>
      <c r="C20" s="65"/>
      <c r="D20" s="65"/>
      <c r="E20" s="65"/>
      <c r="F20" s="65"/>
    </row>
    <row r="21" spans="1:6" s="10" customFormat="1" ht="15" customHeight="1" x14ac:dyDescent="0.2">
      <c r="A21" s="150" t="s">
        <v>4</v>
      </c>
      <c r="B21" s="151"/>
      <c r="C21" s="51">
        <f>'Spec övriga kostnader'!F10+'Spec övriga kostnader'!F18</f>
        <v>0</v>
      </c>
      <c r="D21" s="51">
        <f>'Spec övriga kostnader'!G10+'Spec övriga kostnader'!G18</f>
        <v>0</v>
      </c>
      <c r="E21" s="51">
        <f>'Spec övriga kostnader'!H10+'Spec övriga kostnader'!H18</f>
        <v>0</v>
      </c>
      <c r="F21" s="51">
        <f>SUM(C21:E21)</f>
        <v>0</v>
      </c>
    </row>
    <row r="22" spans="1:6" s="10" customFormat="1" ht="15" customHeight="1" x14ac:dyDescent="0.2">
      <c r="A22" s="150" t="s">
        <v>116</v>
      </c>
      <c r="B22" s="151"/>
      <c r="C22" s="51">
        <f>'Spec övriga kostnader'!F26</f>
        <v>0</v>
      </c>
      <c r="D22" s="51">
        <f>'Spec övriga kostnader'!G26</f>
        <v>0</v>
      </c>
      <c r="E22" s="51">
        <f>'Spec övriga kostnader'!H26</f>
        <v>0</v>
      </c>
      <c r="F22" s="51">
        <f>SUM(C22:E22)</f>
        <v>0</v>
      </c>
    </row>
    <row r="23" spans="1:6" s="10" customFormat="1" ht="15" customHeight="1" x14ac:dyDescent="0.2">
      <c r="A23" s="150" t="s">
        <v>107</v>
      </c>
      <c r="B23" s="151"/>
      <c r="C23" s="51">
        <f>'Spec övriga kostnader'!F35</f>
        <v>0</v>
      </c>
      <c r="D23" s="51">
        <f>'Spec övriga kostnader'!G35</f>
        <v>0</v>
      </c>
      <c r="E23" s="51">
        <f>'Spec övriga kostnader'!H35</f>
        <v>0</v>
      </c>
      <c r="F23" s="51">
        <f>SUM(C23:E23)</f>
        <v>0</v>
      </c>
    </row>
    <row r="24" spans="1:6" s="10" customFormat="1" ht="15" customHeight="1" x14ac:dyDescent="0.2">
      <c r="A24" s="150" t="s">
        <v>121</v>
      </c>
      <c r="B24" s="151"/>
      <c r="C24" s="51">
        <f>'Spec övriga kostnader'!F43</f>
        <v>0</v>
      </c>
      <c r="D24" s="51">
        <f>'Spec övriga kostnader'!G43</f>
        <v>0</v>
      </c>
      <c r="E24" s="51">
        <f>'Spec övriga kostnader'!H43</f>
        <v>0</v>
      </c>
      <c r="F24" s="51">
        <f>SUM(C24:E24)</f>
        <v>0</v>
      </c>
    </row>
    <row r="25" spans="1:6" s="10" customFormat="1" ht="15" customHeight="1" x14ac:dyDescent="0.25">
      <c r="A25" s="158" t="s">
        <v>5</v>
      </c>
      <c r="B25" s="159"/>
      <c r="C25" s="64">
        <f>SUM(C21:C24)</f>
        <v>0</v>
      </c>
      <c r="D25" s="64">
        <f t="shared" ref="D25:E25" si="0">SUM(D21:D24)</f>
        <v>0</v>
      </c>
      <c r="E25" s="64">
        <f t="shared" si="0"/>
        <v>0</v>
      </c>
      <c r="F25" s="64">
        <f>SUM(F21:F24)</f>
        <v>0</v>
      </c>
    </row>
    <row r="26" spans="1:6" s="10" customFormat="1" ht="12" customHeight="1" x14ac:dyDescent="0.2">
      <c r="A26" s="155"/>
      <c r="B26" s="155"/>
      <c r="C26" s="65"/>
      <c r="D26" s="65"/>
      <c r="E26" s="65"/>
      <c r="F26" s="65"/>
    </row>
    <row r="27" spans="1:6" s="67" customFormat="1" ht="15" customHeight="1" x14ac:dyDescent="0.25">
      <c r="A27" s="173" t="s">
        <v>74</v>
      </c>
      <c r="B27" s="174"/>
      <c r="C27" s="66">
        <f>C16+C18+C25</f>
        <v>0</v>
      </c>
      <c r="D27" s="66">
        <f>D16+D18+D25</f>
        <v>0</v>
      </c>
      <c r="E27" s="66">
        <f>E16+E18+E25</f>
        <v>0</v>
      </c>
      <c r="F27" s="66">
        <f>F16+F18+F25</f>
        <v>0</v>
      </c>
    </row>
    <row r="28" spans="1:6" s="10" customFormat="1" ht="12" customHeight="1" x14ac:dyDescent="0.2">
      <c r="A28" s="155"/>
      <c r="B28" s="155"/>
      <c r="C28" s="65"/>
      <c r="D28" s="65"/>
      <c r="E28" s="65"/>
      <c r="F28" s="65"/>
    </row>
    <row r="29" spans="1:6" s="10" customFormat="1" ht="15" customHeight="1" x14ac:dyDescent="0.2">
      <c r="A29" s="170" t="s">
        <v>7</v>
      </c>
      <c r="B29" s="170"/>
      <c r="C29" s="65"/>
      <c r="D29" s="65"/>
      <c r="E29" s="65"/>
      <c r="F29" s="65"/>
    </row>
    <row r="30" spans="1:6" s="10" customFormat="1" ht="12" customHeight="1" x14ac:dyDescent="0.2">
      <c r="A30" s="155"/>
      <c r="B30" s="155"/>
      <c r="C30" s="65"/>
      <c r="D30" s="65"/>
      <c r="E30" s="65"/>
      <c r="F30" s="65"/>
    </row>
    <row r="31" spans="1:6" s="10" customFormat="1" ht="15" x14ac:dyDescent="0.2">
      <c r="A31" s="155" t="s">
        <v>115</v>
      </c>
      <c r="B31" s="175"/>
      <c r="C31" s="51">
        <f>C16*'Spec påslag'!B5</f>
        <v>0</v>
      </c>
      <c r="D31" s="51">
        <f>D16*'Spec påslag'!C5</f>
        <v>0</v>
      </c>
      <c r="E31" s="51">
        <f>E16*'Spec påslag'!D5</f>
        <v>0</v>
      </c>
      <c r="F31" s="51">
        <f>SUM(C31:E31)</f>
        <v>0</v>
      </c>
    </row>
    <row r="32" spans="1:6" s="10" customFormat="1" ht="15" x14ac:dyDescent="0.2">
      <c r="A32" s="155" t="s">
        <v>81</v>
      </c>
      <c r="B32" s="175"/>
      <c r="C32" s="51">
        <f>C16*'Spec påslag'!B6</f>
        <v>0</v>
      </c>
      <c r="D32" s="51">
        <f>D16*'Spec påslag'!C6</f>
        <v>0</v>
      </c>
      <c r="E32" s="51">
        <f>E16*'Spec påslag'!D6</f>
        <v>0</v>
      </c>
      <c r="F32" s="51">
        <f>SUM(C32:E32)</f>
        <v>0</v>
      </c>
    </row>
    <row r="33" spans="1:9" s="10" customFormat="1" ht="12" customHeight="1" x14ac:dyDescent="0.2">
      <c r="A33" s="155"/>
      <c r="B33" s="155"/>
      <c r="C33" s="65"/>
      <c r="D33" s="65"/>
      <c r="E33" s="65"/>
      <c r="F33" s="65"/>
    </row>
    <row r="34" spans="1:9" s="67" customFormat="1" ht="15" customHeight="1" x14ac:dyDescent="0.25">
      <c r="A34" s="171" t="s">
        <v>75</v>
      </c>
      <c r="B34" s="172"/>
      <c r="C34" s="66">
        <f>SUM(C31:C32)</f>
        <v>0</v>
      </c>
      <c r="D34" s="66">
        <f>SUM(D31:D32)</f>
        <v>0</v>
      </c>
      <c r="E34" s="66">
        <f>SUM(E31:E32)</f>
        <v>0</v>
      </c>
      <c r="F34" s="66">
        <f>SUM(F31:F32)</f>
        <v>0</v>
      </c>
    </row>
    <row r="35" spans="1:9" s="67" customFormat="1" ht="12" customHeight="1" x14ac:dyDescent="0.25">
      <c r="A35" s="171"/>
      <c r="B35" s="171"/>
      <c r="C35" s="68"/>
      <c r="D35" s="68"/>
      <c r="E35" s="68"/>
      <c r="F35" s="68"/>
    </row>
    <row r="36" spans="1:9" s="67" customFormat="1" ht="15" customHeight="1" x14ac:dyDescent="0.25">
      <c r="A36" s="170" t="s">
        <v>41</v>
      </c>
      <c r="B36" s="170"/>
      <c r="C36" s="68"/>
      <c r="D36" s="68"/>
      <c r="E36" s="68"/>
      <c r="F36" s="68"/>
    </row>
    <row r="37" spans="1:9" s="10" customFormat="1" ht="12" customHeight="1" x14ac:dyDescent="0.2">
      <c r="A37" s="155"/>
      <c r="B37" s="155"/>
      <c r="C37" s="65"/>
      <c r="D37" s="65"/>
      <c r="E37" s="65"/>
      <c r="F37" s="65"/>
    </row>
    <row r="38" spans="1:9" s="67" customFormat="1" ht="16.899999999999999" customHeight="1" thickBot="1" x14ac:dyDescent="0.3">
      <c r="A38" s="171" t="s">
        <v>76</v>
      </c>
      <c r="B38" s="172"/>
      <c r="C38" s="66">
        <f>C27+C34</f>
        <v>0</v>
      </c>
      <c r="D38" s="66">
        <f>D27+D34</f>
        <v>0</v>
      </c>
      <c r="E38" s="66">
        <f>E27+E34</f>
        <v>0</v>
      </c>
      <c r="F38" s="66">
        <f>SUM(C38:E38)</f>
        <v>0</v>
      </c>
      <c r="G38" s="133"/>
    </row>
    <row r="39" spans="1:9" s="7" customFormat="1" ht="16.899999999999999" customHeight="1" thickBot="1" x14ac:dyDescent="0.3">
      <c r="A39" s="177" t="s">
        <v>77</v>
      </c>
      <c r="B39" s="179"/>
      <c r="C39" s="64">
        <f>C38+(C38*$I39)</f>
        <v>0</v>
      </c>
      <c r="D39" s="64">
        <f>D38+(D38*$I39)</f>
        <v>0</v>
      </c>
      <c r="E39" s="64">
        <f>E38+(E38*$I39)</f>
        <v>0</v>
      </c>
      <c r="F39" s="66">
        <f>SUM(C39:E39)</f>
        <v>0</v>
      </c>
      <c r="G39" s="133"/>
      <c r="H39" s="52" t="s">
        <v>40</v>
      </c>
      <c r="I39" s="86">
        <v>0.25</v>
      </c>
    </row>
    <row r="40" spans="1:9" s="125" customFormat="1" ht="15.75" thickBot="1" x14ac:dyDescent="0.25">
      <c r="A40" s="155"/>
      <c r="B40" s="155"/>
    </row>
    <row r="41" spans="1:9" s="126" customFormat="1" ht="15" customHeight="1" thickBot="1" x14ac:dyDescent="0.3">
      <c r="A41" s="171" t="s">
        <v>114</v>
      </c>
      <c r="B41" s="176"/>
      <c r="C41" s="134"/>
      <c r="D41" s="68"/>
      <c r="E41" s="68"/>
      <c r="F41" s="138"/>
      <c r="G41" s="135"/>
    </row>
    <row r="42" spans="1:9" s="126" customFormat="1" ht="15" customHeight="1" x14ac:dyDescent="0.25">
      <c r="A42" s="171"/>
      <c r="B42" s="176"/>
      <c r="C42" s="134"/>
      <c r="D42" s="68"/>
      <c r="E42" s="68"/>
      <c r="F42" s="68"/>
      <c r="G42" s="135"/>
    </row>
    <row r="43" spans="1:9" ht="17.45" hidden="1" customHeight="1" x14ac:dyDescent="0.25">
      <c r="A43" s="177"/>
      <c r="B43" s="178"/>
    </row>
    <row r="44" spans="1:9" ht="13.5" hidden="1" customHeight="1" x14ac:dyDescent="0.2"/>
    <row r="45" spans="1:9" ht="13.5" hidden="1" customHeight="1" x14ac:dyDescent="0.2"/>
    <row r="46" spans="1:9" ht="13.5" hidden="1" customHeight="1" x14ac:dyDescent="0.2"/>
    <row r="47" spans="1:9" ht="13.5" hidden="1" customHeight="1" x14ac:dyDescent="0.2"/>
    <row r="48" spans="1:9" ht="13.5" hidden="1" customHeight="1" x14ac:dyDescent="0.2"/>
    <row r="49" ht="13.5" hidden="1" customHeight="1" x14ac:dyDescent="0.2"/>
    <row r="50" ht="13.5" hidden="1" customHeight="1" x14ac:dyDescent="0.2"/>
    <row r="51" ht="13.5" hidden="1" customHeight="1" x14ac:dyDescent="0.2"/>
    <row r="52" ht="13.5" hidden="1" customHeight="1" x14ac:dyDescent="0.2"/>
    <row r="53" ht="13.5" hidden="1" customHeight="1" x14ac:dyDescent="0.2"/>
    <row r="54" ht="13.5" hidden="1" customHeight="1" x14ac:dyDescent="0.2"/>
    <row r="55" ht="13.5" hidden="1" customHeight="1" x14ac:dyDescent="0.2"/>
    <row r="56" ht="13.5" hidden="1" customHeight="1" x14ac:dyDescent="0.2"/>
    <row r="57" ht="13.5" hidden="1" customHeight="1" x14ac:dyDescent="0.2"/>
    <row r="58" ht="13.5" hidden="1" customHeight="1" x14ac:dyDescent="0.2"/>
    <row r="59" ht="13.5" hidden="1" customHeight="1" x14ac:dyDescent="0.2"/>
    <row r="60" ht="13.5" hidden="1" customHeight="1" x14ac:dyDescent="0.2"/>
    <row r="61" ht="13.5" hidden="1" customHeight="1" x14ac:dyDescent="0.2"/>
    <row r="62" ht="13.5" hidden="1" customHeight="1" x14ac:dyDescent="0.2"/>
    <row r="63" ht="13.5" hidden="1" customHeight="1" x14ac:dyDescent="0.2"/>
    <row r="64" ht="13.5" hidden="1" customHeight="1" x14ac:dyDescent="0.2"/>
    <row r="65" ht="13.5" hidden="1" customHeight="1" x14ac:dyDescent="0.2"/>
    <row r="66" ht="13.5" hidden="1" customHeight="1" x14ac:dyDescent="0.2"/>
    <row r="67" ht="13.5" hidden="1" customHeight="1" x14ac:dyDescent="0.2"/>
    <row r="68" ht="13.5" hidden="1" customHeight="1" x14ac:dyDescent="0.2"/>
    <row r="69" ht="13.5" hidden="1" customHeight="1" x14ac:dyDescent="0.2"/>
    <row r="70" ht="13.5" hidden="1" customHeight="1" x14ac:dyDescent="0.2"/>
    <row r="71" ht="13.5" hidden="1" customHeight="1" x14ac:dyDescent="0.2"/>
    <row r="72" ht="13.5" hidden="1" customHeight="1" x14ac:dyDescent="0.2"/>
    <row r="73" ht="13.5" hidden="1" customHeight="1" x14ac:dyDescent="0.2"/>
    <row r="74" ht="13.5" hidden="1" customHeight="1" x14ac:dyDescent="0.2"/>
    <row r="75" ht="13.5" hidden="1" customHeight="1" x14ac:dyDescent="0.2"/>
    <row r="76" ht="13.5" hidden="1" customHeight="1" x14ac:dyDescent="0.2"/>
    <row r="77" ht="13.5" hidden="1" customHeight="1" x14ac:dyDescent="0.2"/>
    <row r="78" ht="13.5" hidden="1" customHeight="1" x14ac:dyDescent="0.2"/>
    <row r="79" ht="13.5" hidden="1" customHeight="1" x14ac:dyDescent="0.2"/>
    <row r="80" ht="13.5" hidden="1" customHeight="1" x14ac:dyDescent="0.2"/>
    <row r="81" ht="13.5" hidden="1" customHeight="1" x14ac:dyDescent="0.2"/>
    <row r="82" ht="13.5" hidden="1" customHeight="1" x14ac:dyDescent="0.2"/>
    <row r="83" ht="13.5" hidden="1" customHeight="1" x14ac:dyDescent="0.2"/>
    <row r="84" ht="13.5" hidden="1" customHeight="1" x14ac:dyDescent="0.2"/>
    <row r="85" ht="13.5" hidden="1" customHeight="1" x14ac:dyDescent="0.2"/>
    <row r="86" ht="13.5" hidden="1" customHeight="1" x14ac:dyDescent="0.2"/>
    <row r="87" ht="13.5" hidden="1" customHeight="1" x14ac:dyDescent="0.2"/>
    <row r="88" ht="13.5" hidden="1" customHeight="1" x14ac:dyDescent="0.2"/>
    <row r="89" ht="13.5" hidden="1" customHeight="1" x14ac:dyDescent="0.2"/>
    <row r="90" ht="13.5" hidden="1" customHeight="1" x14ac:dyDescent="0.2"/>
    <row r="91" ht="13.5" hidden="1" customHeight="1" x14ac:dyDescent="0.2"/>
    <row r="92" ht="13.5" hidden="1" customHeight="1" x14ac:dyDescent="0.2"/>
    <row r="93" ht="13.5" hidden="1" customHeight="1" x14ac:dyDescent="0.2"/>
    <row r="94" ht="13.5" hidden="1" customHeight="1" x14ac:dyDescent="0.2"/>
    <row r="95" ht="13.5" hidden="1" customHeight="1" x14ac:dyDescent="0.2"/>
    <row r="96" ht="13.5" hidden="1" customHeight="1" x14ac:dyDescent="0.2"/>
    <row r="97" ht="13.5" hidden="1" customHeight="1" x14ac:dyDescent="0.2"/>
    <row r="98" ht="13.5" hidden="1" customHeight="1" x14ac:dyDescent="0.2"/>
    <row r="99" ht="13.5" hidden="1" customHeight="1" x14ac:dyDescent="0.2"/>
    <row r="100" ht="13.5" hidden="1" customHeight="1" x14ac:dyDescent="0.2"/>
    <row r="101" ht="13.5" hidden="1" customHeight="1" x14ac:dyDescent="0.2"/>
    <row r="102" ht="13.5" hidden="1" customHeight="1" x14ac:dyDescent="0.2"/>
    <row r="103" ht="13.5" hidden="1" customHeight="1" x14ac:dyDescent="0.2"/>
    <row r="104" ht="13.5" hidden="1" customHeight="1" x14ac:dyDescent="0.2"/>
    <row r="105" ht="13.5" hidden="1" customHeight="1" x14ac:dyDescent="0.2"/>
    <row r="106" ht="13.5" hidden="1" customHeight="1" x14ac:dyDescent="0.2"/>
    <row r="107" ht="13.5" hidden="1" customHeight="1" x14ac:dyDescent="0.2"/>
    <row r="108" ht="13.5" hidden="1" customHeight="1" x14ac:dyDescent="0.2"/>
    <row r="109" ht="13.5" hidden="1" customHeight="1" x14ac:dyDescent="0.2"/>
    <row r="110" ht="13.5" hidden="1" customHeight="1" x14ac:dyDescent="0.2"/>
    <row r="111" ht="13.5" hidden="1" customHeight="1" x14ac:dyDescent="0.2"/>
    <row r="112" ht="13.5" hidden="1" customHeight="1" x14ac:dyDescent="0.2"/>
    <row r="113" ht="13.5" hidden="1" customHeight="1" x14ac:dyDescent="0.2"/>
    <row r="114" ht="13.5" hidden="1" customHeight="1" x14ac:dyDescent="0.2"/>
    <row r="115" ht="13.5" hidden="1" customHeight="1" x14ac:dyDescent="0.2"/>
    <row r="116" ht="13.5" hidden="1" customHeight="1" x14ac:dyDescent="0.2"/>
    <row r="117" ht="13.5" hidden="1" customHeight="1" x14ac:dyDescent="0.2"/>
    <row r="118" ht="13.5" hidden="1" customHeight="1" x14ac:dyDescent="0.2"/>
    <row r="119" ht="13.5" hidden="1" customHeight="1" x14ac:dyDescent="0.2"/>
    <row r="120" ht="13.5" hidden="1" customHeight="1" x14ac:dyDescent="0.2"/>
    <row r="121" ht="13.5" hidden="1" customHeight="1" x14ac:dyDescent="0.2"/>
    <row r="122" ht="13.5" hidden="1" customHeight="1" x14ac:dyDescent="0.2"/>
    <row r="123" ht="13.5" hidden="1" customHeight="1" x14ac:dyDescent="0.2"/>
    <row r="124" ht="13.5" hidden="1" customHeight="1" x14ac:dyDescent="0.2"/>
    <row r="125" ht="13.5" hidden="1" customHeight="1" x14ac:dyDescent="0.2"/>
    <row r="126" ht="13.5" hidden="1" customHeight="1" x14ac:dyDescent="0.2"/>
    <row r="127" ht="13.5" hidden="1" customHeight="1" x14ac:dyDescent="0.2"/>
    <row r="128" ht="13.5" hidden="1" customHeight="1" x14ac:dyDescent="0.2"/>
    <row r="129" ht="13.5" hidden="1" customHeight="1" x14ac:dyDescent="0.2"/>
    <row r="130" ht="13.5" hidden="1" customHeight="1" x14ac:dyDescent="0.2"/>
    <row r="131" ht="13.5" hidden="1" customHeight="1" x14ac:dyDescent="0.2"/>
    <row r="132" ht="13.5" hidden="1" customHeight="1" x14ac:dyDescent="0.2"/>
    <row r="133" ht="13.5" hidden="1" customHeight="1" x14ac:dyDescent="0.2"/>
    <row r="134" ht="13.5" hidden="1" customHeight="1" x14ac:dyDescent="0.2"/>
    <row r="135" ht="13.5" hidden="1" customHeight="1" x14ac:dyDescent="0.2"/>
    <row r="136" ht="13.5" hidden="1" customHeight="1" x14ac:dyDescent="0.2"/>
    <row r="137" ht="13.5" hidden="1" customHeight="1" x14ac:dyDescent="0.2"/>
    <row r="138" ht="13.5" hidden="1" customHeight="1" x14ac:dyDescent="0.2"/>
    <row r="139" ht="13.5" hidden="1" customHeight="1" x14ac:dyDescent="0.2"/>
    <row r="140" ht="13.5" hidden="1" customHeight="1" x14ac:dyDescent="0.2"/>
    <row r="141" ht="13.5" hidden="1" customHeight="1" x14ac:dyDescent="0.2"/>
    <row r="142" ht="13.5" hidden="1" customHeight="1" x14ac:dyDescent="0.2"/>
    <row r="143" ht="13.5" hidden="1" customHeight="1" x14ac:dyDescent="0.2"/>
    <row r="144" ht="13.5" hidden="1" customHeight="1" x14ac:dyDescent="0.2"/>
    <row r="145" ht="13.5" hidden="1" customHeight="1" x14ac:dyDescent="0.2"/>
    <row r="146" ht="13.5" hidden="1" customHeight="1" x14ac:dyDescent="0.2"/>
    <row r="147" ht="13.5" hidden="1" customHeight="1" x14ac:dyDescent="0.2"/>
    <row r="148" ht="13.5" hidden="1" customHeight="1" x14ac:dyDescent="0.2"/>
    <row r="149" ht="13.5" hidden="1" customHeight="1" x14ac:dyDescent="0.2"/>
    <row r="150" ht="13.5" hidden="1" customHeight="1" x14ac:dyDescent="0.2"/>
    <row r="151" ht="13.5" hidden="1" customHeight="1" x14ac:dyDescent="0.2"/>
    <row r="152" ht="13.5" hidden="1" customHeight="1" x14ac:dyDescent="0.2"/>
    <row r="153" ht="13.5" hidden="1" customHeight="1" x14ac:dyDescent="0.2"/>
    <row r="154" ht="13.5" hidden="1" customHeight="1" x14ac:dyDescent="0.2"/>
    <row r="155" ht="13.5" hidden="1" customHeight="1" x14ac:dyDescent="0.2"/>
    <row r="156" ht="13.5" hidden="1" customHeight="1" x14ac:dyDescent="0.2"/>
    <row r="157" ht="13.5" hidden="1" customHeight="1" x14ac:dyDescent="0.2"/>
    <row r="158" ht="13.5" hidden="1" customHeight="1" x14ac:dyDescent="0.2"/>
    <row r="159" ht="13.5" hidden="1" customHeight="1" x14ac:dyDescent="0.2"/>
    <row r="160" ht="13.5" hidden="1" customHeight="1" x14ac:dyDescent="0.2"/>
    <row r="161" ht="13.5" hidden="1" customHeight="1" x14ac:dyDescent="0.2"/>
    <row r="162" ht="13.5" hidden="1" customHeight="1" x14ac:dyDescent="0.2"/>
    <row r="163" ht="13.5" hidden="1" customHeight="1" x14ac:dyDescent="0.2"/>
    <row r="164" ht="13.5" hidden="1" customHeight="1" x14ac:dyDescent="0.2"/>
    <row r="165" ht="13.5" hidden="1" customHeight="1" x14ac:dyDescent="0.2"/>
    <row r="166" ht="13.5" hidden="1" customHeight="1" x14ac:dyDescent="0.2"/>
    <row r="167" ht="13.5" hidden="1" customHeight="1" x14ac:dyDescent="0.2"/>
    <row r="168" ht="13.5" hidden="1" customHeight="1" x14ac:dyDescent="0.2"/>
    <row r="169" ht="13.5" hidden="1" customHeight="1" x14ac:dyDescent="0.2"/>
    <row r="170" ht="13.5" hidden="1" customHeight="1" x14ac:dyDescent="0.2"/>
    <row r="171" ht="13.5" hidden="1" customHeight="1" x14ac:dyDescent="0.2"/>
    <row r="172" ht="13.5" hidden="1" customHeight="1" x14ac:dyDescent="0.2"/>
    <row r="173" ht="13.5" hidden="1" customHeight="1" x14ac:dyDescent="0.2"/>
    <row r="174" ht="13.5" hidden="1" customHeight="1" x14ac:dyDescent="0.2"/>
    <row r="175" ht="13.5" hidden="1" customHeight="1" x14ac:dyDescent="0.2"/>
    <row r="176" ht="13.5" hidden="1" customHeight="1" x14ac:dyDescent="0.2"/>
    <row r="177" ht="13.5" hidden="1" customHeight="1" x14ac:dyDescent="0.2"/>
    <row r="178" ht="13.5" hidden="1" customHeight="1" x14ac:dyDescent="0.2"/>
    <row r="179" ht="13.5" hidden="1" customHeight="1" x14ac:dyDescent="0.2"/>
    <row r="180" ht="13.5" hidden="1" customHeight="1" x14ac:dyDescent="0.2"/>
    <row r="181" ht="13.5" hidden="1" customHeight="1" x14ac:dyDescent="0.2"/>
    <row r="182" ht="13.5" hidden="1" customHeight="1" x14ac:dyDescent="0.2"/>
    <row r="183" ht="13.5" hidden="1" customHeight="1" x14ac:dyDescent="0.2"/>
    <row r="184" ht="13.5" hidden="1" customHeight="1" x14ac:dyDescent="0.2"/>
    <row r="185" ht="13.5" hidden="1" customHeight="1" x14ac:dyDescent="0.2"/>
    <row r="186" ht="13.5" hidden="1" customHeight="1" x14ac:dyDescent="0.2"/>
    <row r="187" ht="13.5" hidden="1" customHeight="1" x14ac:dyDescent="0.2"/>
    <row r="188" ht="13.5" hidden="1" customHeight="1" x14ac:dyDescent="0.2"/>
    <row r="189" ht="13.5" hidden="1" customHeight="1" x14ac:dyDescent="0.2"/>
    <row r="190" ht="13.5" hidden="1" customHeight="1" x14ac:dyDescent="0.2"/>
    <row r="191" ht="13.5" hidden="1" customHeight="1" x14ac:dyDescent="0.2"/>
    <row r="192" ht="13.5" hidden="1" customHeight="1" x14ac:dyDescent="0.2"/>
    <row r="193" ht="13.5" hidden="1" customHeight="1" x14ac:dyDescent="0.2"/>
    <row r="194" ht="13.5" hidden="1" customHeight="1" x14ac:dyDescent="0.2"/>
    <row r="195" ht="13.5" hidden="1" customHeight="1" x14ac:dyDescent="0.2"/>
    <row r="196" ht="13.5" hidden="1" customHeight="1" x14ac:dyDescent="0.2"/>
    <row r="197" ht="13.5" hidden="1" customHeight="1" x14ac:dyDescent="0.2"/>
    <row r="198" ht="13.5" hidden="1" customHeight="1" x14ac:dyDescent="0.2"/>
    <row r="199" ht="13.5" hidden="1" customHeight="1" x14ac:dyDescent="0.2"/>
    <row r="200" ht="13.5" hidden="1" customHeight="1" x14ac:dyDescent="0.2"/>
    <row r="201" ht="13.5" hidden="1" customHeight="1" x14ac:dyDescent="0.2"/>
    <row r="202" ht="13.5" hidden="1" customHeight="1" x14ac:dyDescent="0.2"/>
    <row r="203" ht="13.5" hidden="1" customHeight="1" x14ac:dyDescent="0.2"/>
    <row r="204" ht="13.5" hidden="1" customHeight="1" x14ac:dyDescent="0.2"/>
    <row r="205" ht="13.5" hidden="1" customHeight="1" x14ac:dyDescent="0.2"/>
    <row r="206" ht="13.5" hidden="1" customHeight="1" x14ac:dyDescent="0.2"/>
    <row r="207" ht="13.5" hidden="1" customHeight="1" x14ac:dyDescent="0.2"/>
    <row r="208" ht="13.5" hidden="1" customHeight="1" x14ac:dyDescent="0.2"/>
    <row r="209" ht="13.5" hidden="1" customHeight="1" x14ac:dyDescent="0.2"/>
    <row r="210" ht="13.5" hidden="1" customHeight="1" x14ac:dyDescent="0.2"/>
    <row r="211" ht="13.5" hidden="1" customHeight="1" x14ac:dyDescent="0.2"/>
    <row r="212" ht="13.5" hidden="1" customHeight="1" x14ac:dyDescent="0.2"/>
    <row r="213" ht="13.5" hidden="1" customHeight="1" x14ac:dyDescent="0.2"/>
    <row r="214" ht="13.5" hidden="1" customHeight="1" x14ac:dyDescent="0.2"/>
    <row r="215" ht="13.5" hidden="1" customHeight="1" x14ac:dyDescent="0.2"/>
    <row r="216" ht="13.5" hidden="1" customHeight="1" x14ac:dyDescent="0.2"/>
    <row r="217" ht="13.5" hidden="1" customHeight="1" x14ac:dyDescent="0.2"/>
    <row r="218" ht="13.5" hidden="1" customHeight="1" x14ac:dyDescent="0.2"/>
    <row r="219" ht="13.5" hidden="1" customHeight="1" x14ac:dyDescent="0.2"/>
    <row r="220" ht="13.5" hidden="1" customHeight="1" x14ac:dyDescent="0.2"/>
    <row r="221" ht="13.5" hidden="1" customHeight="1" x14ac:dyDescent="0.2"/>
    <row r="222" ht="13.5" hidden="1" customHeight="1" x14ac:dyDescent="0.2"/>
    <row r="223" ht="13.5" hidden="1" customHeight="1" x14ac:dyDescent="0.2"/>
    <row r="224" ht="13.5" hidden="1" customHeight="1" x14ac:dyDescent="0.2"/>
    <row r="225" ht="13.5" hidden="1" customHeight="1" x14ac:dyDescent="0.2"/>
    <row r="226" ht="13.5" hidden="1" customHeight="1" x14ac:dyDescent="0.2"/>
    <row r="227" ht="13.5" hidden="1" customHeight="1" x14ac:dyDescent="0.2"/>
    <row r="228" ht="13.5" hidden="1" customHeight="1" x14ac:dyDescent="0.2"/>
    <row r="229" ht="13.5" hidden="1" customHeight="1" x14ac:dyDescent="0.2"/>
    <row r="230" ht="13.5" hidden="1" customHeight="1" x14ac:dyDescent="0.2"/>
    <row r="231" ht="13.5" hidden="1" customHeight="1" x14ac:dyDescent="0.2"/>
    <row r="232" ht="13.5" hidden="1" customHeight="1" x14ac:dyDescent="0.2"/>
    <row r="233" ht="13.5" hidden="1" customHeight="1" x14ac:dyDescent="0.2"/>
    <row r="234" ht="13.5" hidden="1" customHeight="1" x14ac:dyDescent="0.2"/>
    <row r="235" ht="13.5" hidden="1" customHeight="1" x14ac:dyDescent="0.2"/>
    <row r="236" ht="13.5" hidden="1" customHeight="1" x14ac:dyDescent="0.2"/>
    <row r="237" ht="13.5" hidden="1" customHeight="1" x14ac:dyDescent="0.2"/>
    <row r="238" ht="13.5" hidden="1" customHeight="1" x14ac:dyDescent="0.2"/>
    <row r="239" ht="13.5" hidden="1" customHeight="1" x14ac:dyDescent="0.2"/>
    <row r="240" ht="13.5" hidden="1" customHeight="1" x14ac:dyDescent="0.2"/>
    <row r="241" ht="13.5" hidden="1" customHeight="1" x14ac:dyDescent="0.2"/>
    <row r="242" ht="13.5" hidden="1" customHeight="1" x14ac:dyDescent="0.2"/>
    <row r="243" ht="13.5" hidden="1" customHeight="1" x14ac:dyDescent="0.2"/>
    <row r="244" ht="13.5" hidden="1" customHeight="1" x14ac:dyDescent="0.2"/>
    <row r="245" ht="13.5" hidden="1" customHeight="1" x14ac:dyDescent="0.2"/>
    <row r="246" ht="13.5" hidden="1" customHeight="1" x14ac:dyDescent="0.2"/>
    <row r="247" ht="13.5" hidden="1" customHeight="1" x14ac:dyDescent="0.2"/>
    <row r="248" ht="13.5" hidden="1" customHeight="1" x14ac:dyDescent="0.2"/>
    <row r="249" ht="13.5" hidden="1" customHeight="1" x14ac:dyDescent="0.2"/>
    <row r="250" ht="13.5" hidden="1" customHeight="1" x14ac:dyDescent="0.2"/>
    <row r="251" ht="13.5" hidden="1" customHeight="1" x14ac:dyDescent="0.2"/>
    <row r="252" ht="13.5" hidden="1" customHeight="1" x14ac:dyDescent="0.2"/>
    <row r="253" ht="13.5" hidden="1" customHeight="1" x14ac:dyDescent="0.2"/>
    <row r="254" ht="13.5" hidden="1" customHeight="1" x14ac:dyDescent="0.2"/>
    <row r="255" ht="13.5" hidden="1" customHeight="1" x14ac:dyDescent="0.2"/>
    <row r="256" ht="13.5" hidden="1" customHeight="1" x14ac:dyDescent="0.2"/>
    <row r="257" ht="13.5" hidden="1" customHeight="1" x14ac:dyDescent="0.2"/>
    <row r="258" ht="13.5" hidden="1" customHeight="1" x14ac:dyDescent="0.2"/>
    <row r="259" ht="13.5" hidden="1" customHeight="1" x14ac:dyDescent="0.2"/>
    <row r="260" ht="13.5" hidden="1" customHeight="1" x14ac:dyDescent="0.2"/>
    <row r="261" ht="13.5" hidden="1" customHeight="1" x14ac:dyDescent="0.2"/>
    <row r="262" ht="13.5" hidden="1" customHeight="1" x14ac:dyDescent="0.2"/>
    <row r="263" ht="13.5" hidden="1" customHeight="1" x14ac:dyDescent="0.2"/>
    <row r="264" ht="13.5" hidden="1" customHeight="1" x14ac:dyDescent="0.2"/>
    <row r="265" ht="13.5" hidden="1" customHeight="1" x14ac:dyDescent="0.2"/>
    <row r="266" ht="13.5" hidden="1" customHeight="1" x14ac:dyDescent="0.2"/>
    <row r="267" ht="13.5" hidden="1" customHeight="1" x14ac:dyDescent="0.2"/>
    <row r="268" ht="13.5" hidden="1" customHeight="1" x14ac:dyDescent="0.2"/>
    <row r="269" ht="13.5" hidden="1" customHeight="1" x14ac:dyDescent="0.2"/>
    <row r="270" ht="13.5" hidden="1" customHeight="1" x14ac:dyDescent="0.2"/>
    <row r="271" ht="13.5" hidden="1" customHeight="1" x14ac:dyDescent="0.2"/>
    <row r="272" ht="13.5" hidden="1" customHeight="1" x14ac:dyDescent="0.2"/>
    <row r="273" ht="13.5" hidden="1" customHeight="1" x14ac:dyDescent="0.2"/>
    <row r="274" ht="13.5" hidden="1" customHeight="1" x14ac:dyDescent="0.2"/>
    <row r="275" ht="13.5" hidden="1" customHeight="1" x14ac:dyDescent="0.2"/>
    <row r="276" ht="13.5" hidden="1" customHeight="1" x14ac:dyDescent="0.2"/>
    <row r="277" ht="13.5" hidden="1" customHeight="1" x14ac:dyDescent="0.2"/>
    <row r="278" ht="13.5" hidden="1" customHeight="1" x14ac:dyDescent="0.2"/>
    <row r="279" ht="13.5" hidden="1" customHeight="1" x14ac:dyDescent="0.2"/>
    <row r="280" ht="13.5" hidden="1" customHeight="1" x14ac:dyDescent="0.2"/>
    <row r="281" ht="13.5" hidden="1" customHeight="1" x14ac:dyDescent="0.2"/>
    <row r="282" ht="13.5" hidden="1" customHeight="1" x14ac:dyDescent="0.2"/>
    <row r="283" ht="13.5" hidden="1" customHeight="1" x14ac:dyDescent="0.2"/>
    <row r="284" ht="13.5" hidden="1" customHeight="1" x14ac:dyDescent="0.2"/>
    <row r="285" ht="13.5" hidden="1" customHeight="1" x14ac:dyDescent="0.2"/>
    <row r="286" ht="13.5" hidden="1" customHeight="1" x14ac:dyDescent="0.2"/>
    <row r="287" ht="13.5" hidden="1" customHeight="1" x14ac:dyDescent="0.2"/>
    <row r="288" ht="13.5" hidden="1" customHeight="1" x14ac:dyDescent="0.2"/>
    <row r="289" ht="13.5" hidden="1" customHeight="1" x14ac:dyDescent="0.2"/>
    <row r="290" ht="13.5" hidden="1" customHeight="1" x14ac:dyDescent="0.2"/>
    <row r="291" ht="13.5" hidden="1" customHeight="1" x14ac:dyDescent="0.2"/>
    <row r="292" ht="13.5" hidden="1" customHeight="1" x14ac:dyDescent="0.2"/>
    <row r="293" ht="13.5" hidden="1" customHeight="1" x14ac:dyDescent="0.2"/>
    <row r="294" ht="13.5" hidden="1" customHeight="1" x14ac:dyDescent="0.2"/>
    <row r="295" ht="13.5" hidden="1" customHeight="1" x14ac:dyDescent="0.2"/>
    <row r="296" ht="13.5" hidden="1" customHeight="1" x14ac:dyDescent="0.2"/>
    <row r="297" ht="13.5" hidden="1" customHeight="1" x14ac:dyDescent="0.2"/>
    <row r="298" ht="13.5" hidden="1" customHeight="1" x14ac:dyDescent="0.2"/>
    <row r="299" ht="13.5" hidden="1" customHeight="1" x14ac:dyDescent="0.2"/>
    <row r="300" ht="13.5" hidden="1" customHeight="1" x14ac:dyDescent="0.2"/>
    <row r="301" ht="13.5" hidden="1" customHeight="1" x14ac:dyDescent="0.2"/>
    <row r="302" ht="13.5" hidden="1" customHeight="1" x14ac:dyDescent="0.2"/>
    <row r="303" ht="13.5" hidden="1" customHeight="1" x14ac:dyDescent="0.2"/>
    <row r="304" ht="13.5" hidden="1" customHeight="1" x14ac:dyDescent="0.2"/>
    <row r="305" ht="13.5" hidden="1" customHeight="1" x14ac:dyDescent="0.2"/>
    <row r="306" ht="13.5" hidden="1" customHeight="1" x14ac:dyDescent="0.2"/>
    <row r="307" ht="13.5" hidden="1" customHeight="1" x14ac:dyDescent="0.2"/>
    <row r="308" ht="13.5" hidden="1" customHeight="1" x14ac:dyDescent="0.2"/>
    <row r="309" ht="13.5" hidden="1" customHeight="1" x14ac:dyDescent="0.2"/>
    <row r="310" ht="13.5" hidden="1" customHeight="1" x14ac:dyDescent="0.2"/>
    <row r="311" ht="13.5" hidden="1" customHeight="1" x14ac:dyDescent="0.2"/>
    <row r="312" ht="13.5" hidden="1" customHeight="1" x14ac:dyDescent="0.2"/>
    <row r="313" ht="13.5" hidden="1" customHeight="1" x14ac:dyDescent="0.2"/>
    <row r="314" ht="13.5" hidden="1" customHeight="1" x14ac:dyDescent="0.2"/>
    <row r="315" ht="13.5" hidden="1" customHeight="1" x14ac:dyDescent="0.2"/>
    <row r="316" ht="13.5" hidden="1" customHeight="1" x14ac:dyDescent="0.2"/>
    <row r="317" ht="13.5" hidden="1" customHeight="1" x14ac:dyDescent="0.2"/>
    <row r="318" ht="13.5" hidden="1" customHeight="1" x14ac:dyDescent="0.2"/>
    <row r="319" ht="13.5" hidden="1" customHeight="1" x14ac:dyDescent="0.2"/>
    <row r="320" ht="13.5" hidden="1" customHeight="1" x14ac:dyDescent="0.2"/>
    <row r="321" ht="13.5" hidden="1" customHeight="1" x14ac:dyDescent="0.2"/>
    <row r="322" ht="13.5" hidden="1" customHeight="1" x14ac:dyDescent="0.2"/>
    <row r="323" ht="13.5" hidden="1" customHeight="1" x14ac:dyDescent="0.2"/>
    <row r="324" ht="13.5" hidden="1" customHeight="1" x14ac:dyDescent="0.2"/>
    <row r="325" ht="13.5" hidden="1" customHeight="1" x14ac:dyDescent="0.2"/>
    <row r="326" ht="13.5" hidden="1" customHeight="1" x14ac:dyDescent="0.2"/>
    <row r="327" ht="13.5" hidden="1" customHeight="1" x14ac:dyDescent="0.2"/>
    <row r="328" ht="13.5" hidden="1" customHeight="1" x14ac:dyDescent="0.2"/>
    <row r="329" ht="13.5" hidden="1" customHeight="1" x14ac:dyDescent="0.2"/>
    <row r="330" ht="13.5" hidden="1" customHeight="1" x14ac:dyDescent="0.2"/>
    <row r="331" ht="13.5" hidden="1" customHeight="1" x14ac:dyDescent="0.2"/>
    <row r="332" ht="13.5" hidden="1" customHeight="1" x14ac:dyDescent="0.2"/>
    <row r="333" ht="13.5" hidden="1" customHeight="1" x14ac:dyDescent="0.2"/>
    <row r="334" ht="13.5" hidden="1" customHeight="1" x14ac:dyDescent="0.2"/>
    <row r="335" ht="13.5" hidden="1" customHeight="1" x14ac:dyDescent="0.2"/>
    <row r="336" ht="13.5" hidden="1" customHeight="1" x14ac:dyDescent="0.2"/>
    <row r="337" ht="13.5" hidden="1" customHeight="1" x14ac:dyDescent="0.2"/>
    <row r="338" ht="13.5" hidden="1" customHeight="1" x14ac:dyDescent="0.2"/>
    <row r="339" ht="13.5" hidden="1" customHeight="1" x14ac:dyDescent="0.2"/>
    <row r="340" ht="13.5" hidden="1" customHeight="1" x14ac:dyDescent="0.2"/>
    <row r="341" ht="13.5" hidden="1" customHeight="1" x14ac:dyDescent="0.2"/>
    <row r="342" ht="13.5" hidden="1" customHeight="1" x14ac:dyDescent="0.2"/>
    <row r="343" ht="13.5" hidden="1" customHeight="1" x14ac:dyDescent="0.2"/>
    <row r="344" ht="13.5" hidden="1" customHeight="1" x14ac:dyDescent="0.2"/>
    <row r="345" ht="13.5" hidden="1" customHeight="1" x14ac:dyDescent="0.2"/>
    <row r="346" ht="13.5" hidden="1" customHeight="1" x14ac:dyDescent="0.2"/>
    <row r="347" ht="13.5" hidden="1" customHeight="1" x14ac:dyDescent="0.2"/>
    <row r="348" ht="13.5" hidden="1" customHeight="1" x14ac:dyDescent="0.2"/>
    <row r="349" ht="13.5" hidden="1" customHeight="1" x14ac:dyDescent="0.2"/>
    <row r="350" ht="13.5" hidden="1" customHeight="1" x14ac:dyDescent="0.2"/>
    <row r="351" ht="13.5" hidden="1" customHeight="1" x14ac:dyDescent="0.2"/>
    <row r="352" ht="12.75" hidden="1" customHeight="1" x14ac:dyDescent="0.2"/>
    <row r="353" ht="12.75" hidden="1" customHeight="1" x14ac:dyDescent="0.2"/>
    <row r="354" ht="12.75" hidden="1" customHeight="1" x14ac:dyDescent="0.2"/>
    <row r="355" ht="12.75" hidden="1" customHeight="1" x14ac:dyDescent="0.2"/>
    <row r="356" ht="12.75" hidden="1" customHeight="1" x14ac:dyDescent="0.2"/>
  </sheetData>
  <sheetProtection selectLockedCells="1"/>
  <mergeCells count="48">
    <mergeCell ref="A41:B41"/>
    <mergeCell ref="A42:B42"/>
    <mergeCell ref="A43:B43"/>
    <mergeCell ref="A40:B40"/>
    <mergeCell ref="A39:B39"/>
    <mergeCell ref="A8:B8"/>
    <mergeCell ref="A10:B10"/>
    <mergeCell ref="A38:B38"/>
    <mergeCell ref="A34:B34"/>
    <mergeCell ref="A37:B37"/>
    <mergeCell ref="A36:B36"/>
    <mergeCell ref="A35:B35"/>
    <mergeCell ref="A27:B27"/>
    <mergeCell ref="A26:B26"/>
    <mergeCell ref="A25:B25"/>
    <mergeCell ref="A23:B23"/>
    <mergeCell ref="A33:B33"/>
    <mergeCell ref="A32:B32"/>
    <mergeCell ref="A31:B31"/>
    <mergeCell ref="A30:B30"/>
    <mergeCell ref="A29:B29"/>
    <mergeCell ref="A28:B28"/>
    <mergeCell ref="A22:B22"/>
    <mergeCell ref="A14:B14"/>
    <mergeCell ref="A12:B12"/>
    <mergeCell ref="A21:B21"/>
    <mergeCell ref="A20:B20"/>
    <mergeCell ref="G4:I4"/>
    <mergeCell ref="C4:D4"/>
    <mergeCell ref="A4:B4"/>
    <mergeCell ref="A5:B5"/>
    <mergeCell ref="C5:D5"/>
    <mergeCell ref="F7:I7"/>
    <mergeCell ref="C6:E6"/>
    <mergeCell ref="C7:E7"/>
    <mergeCell ref="A24:B24"/>
    <mergeCell ref="G5:I5"/>
    <mergeCell ref="F6:I6"/>
    <mergeCell ref="A17:B17"/>
    <mergeCell ref="A19:B19"/>
    <mergeCell ref="A18:B18"/>
    <mergeCell ref="A11:B11"/>
    <mergeCell ref="A13:B13"/>
    <mergeCell ref="A16:B16"/>
    <mergeCell ref="A15:B15"/>
    <mergeCell ref="A6:B6"/>
    <mergeCell ref="A7:B7"/>
    <mergeCell ref="A9:B9"/>
  </mergeCells>
  <phoneticPr fontId="2" type="noConversion"/>
  <pageMargins left="0.75" right="0.27" top="1" bottom="1" header="0.5" footer="0.5"/>
  <pageSetup paperSize="9" scale="80" orientation="landscape" r:id="rId1"/>
  <headerFooter alignWithMargins="0"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9"/>
  <sheetViews>
    <sheetView showGridLines="0" zoomScaleNormal="100" workbookViewId="0">
      <selection activeCell="O6" sqref="O6:P6"/>
    </sheetView>
  </sheetViews>
  <sheetFormatPr defaultColWidth="0" defaultRowHeight="12.75" zeroHeight="1" x14ac:dyDescent="0.2"/>
  <cols>
    <col min="1" max="1" width="35.5703125" customWidth="1"/>
    <col min="2" max="2" width="11" customWidth="1"/>
    <col min="3" max="3" width="10.5703125" customWidth="1"/>
    <col min="4" max="6" width="5.5703125" customWidth="1"/>
    <col min="7" max="9" width="5.7109375" customWidth="1"/>
    <col min="10" max="12" width="9.85546875" customWidth="1"/>
    <col min="13" max="13" width="10" customWidth="1"/>
    <col min="14" max="14" width="2.28515625" customWidth="1"/>
    <col min="15" max="15" width="10.28515625" customWidth="1"/>
    <col min="16" max="16" width="7.5703125" bestFit="1" customWidth="1"/>
    <col min="17" max="21" width="6.7109375" customWidth="1"/>
    <col min="22" max="22" width="9.140625" customWidth="1"/>
  </cols>
  <sheetData>
    <row r="1" spans="1:21" ht="15.75" x14ac:dyDescent="0.25">
      <c r="A1" s="7" t="s">
        <v>12</v>
      </c>
    </row>
    <row r="2" spans="1:21" ht="8.25" customHeight="1" x14ac:dyDescent="0.25">
      <c r="A2" s="7"/>
    </row>
    <row r="3" spans="1:21" ht="26.25" customHeight="1" x14ac:dyDescent="0.2">
      <c r="A3" s="34" t="s">
        <v>29</v>
      </c>
      <c r="B3" s="128"/>
    </row>
    <row r="4" spans="1:21" ht="16.5" customHeight="1" x14ac:dyDescent="0.2">
      <c r="A4" t="s">
        <v>20</v>
      </c>
      <c r="B4" s="127">
        <v>2.5000000000000001E-2</v>
      </c>
    </row>
    <row r="5" spans="1:21" ht="9" customHeight="1" thickBot="1" x14ac:dyDescent="0.25">
      <c r="B5" s="17"/>
      <c r="O5" s="74"/>
      <c r="P5" s="74"/>
    </row>
    <row r="6" spans="1:21" ht="25.5" customHeight="1" x14ac:dyDescent="0.2">
      <c r="A6" s="185" t="s">
        <v>13</v>
      </c>
      <c r="B6" s="187" t="s">
        <v>111</v>
      </c>
      <c r="C6" s="189" t="s">
        <v>30</v>
      </c>
      <c r="D6" s="200" t="s">
        <v>15</v>
      </c>
      <c r="E6" s="200"/>
      <c r="F6" s="200"/>
      <c r="G6" s="204" t="s">
        <v>25</v>
      </c>
      <c r="H6" s="205"/>
      <c r="I6" s="206"/>
      <c r="J6" s="200" t="s">
        <v>17</v>
      </c>
      <c r="K6" s="200"/>
      <c r="L6" s="200"/>
      <c r="M6" s="201"/>
      <c r="O6" s="222"/>
      <c r="P6" s="222"/>
      <c r="Q6" s="120"/>
      <c r="R6" s="120"/>
      <c r="S6" s="120"/>
      <c r="T6" s="120"/>
      <c r="U6" s="120"/>
    </row>
    <row r="7" spans="1:21" s="4" customFormat="1" ht="18" customHeight="1" x14ac:dyDescent="0.2">
      <c r="A7" s="186"/>
      <c r="B7" s="188"/>
      <c r="C7" s="190"/>
      <c r="D7" s="13" t="s">
        <v>22</v>
      </c>
      <c r="E7" s="13" t="s">
        <v>23</v>
      </c>
      <c r="F7" s="13" t="s">
        <v>24</v>
      </c>
      <c r="G7" s="13" t="s">
        <v>22</v>
      </c>
      <c r="H7" s="13" t="s">
        <v>23</v>
      </c>
      <c r="I7" s="13" t="s">
        <v>24</v>
      </c>
      <c r="J7" s="24" t="s">
        <v>22</v>
      </c>
      <c r="K7" s="24" t="s">
        <v>23</v>
      </c>
      <c r="L7" s="24" t="s">
        <v>24</v>
      </c>
      <c r="M7" s="32" t="s">
        <v>1</v>
      </c>
      <c r="O7" s="74"/>
      <c r="P7" s="74"/>
      <c r="Q7" s="74"/>
      <c r="R7" s="74"/>
      <c r="S7" s="74"/>
      <c r="T7" s="74"/>
      <c r="U7" s="74"/>
    </row>
    <row r="8" spans="1:21" x14ac:dyDescent="0.2">
      <c r="A8" s="87"/>
      <c r="B8" s="88"/>
      <c r="C8" s="89">
        <v>1200</v>
      </c>
      <c r="D8" s="89"/>
      <c r="E8" s="89"/>
      <c r="F8" s="89"/>
      <c r="G8" s="25">
        <f>(B8*12*(1+B$3)*((B$4)+1))/C8</f>
        <v>0</v>
      </c>
      <c r="H8" s="29">
        <f>(B8*12*(1+B$3)*(1+B$4)*((B$4)+1))/C8</f>
        <v>0</v>
      </c>
      <c r="I8" s="29">
        <f>(B8*12*(1+B$3)*(1+B$4)*((B$4)+1)*((B$4)+1))/C8</f>
        <v>0</v>
      </c>
      <c r="J8" s="29">
        <f>D8*G8</f>
        <v>0</v>
      </c>
      <c r="K8" s="29">
        <f>E8*H8</f>
        <v>0</v>
      </c>
      <c r="L8" s="29">
        <f>F8*I8</f>
        <v>0</v>
      </c>
      <c r="M8" s="26">
        <f>SUM(J8:L8)</f>
        <v>0</v>
      </c>
      <c r="O8" s="74"/>
      <c r="P8" s="109"/>
      <c r="Q8" s="109"/>
      <c r="R8" s="109"/>
      <c r="S8" s="109"/>
      <c r="T8" s="109"/>
      <c r="U8" s="109"/>
    </row>
    <row r="9" spans="1:21" x14ac:dyDescent="0.2">
      <c r="A9" s="87"/>
      <c r="B9" s="88"/>
      <c r="C9" s="89">
        <v>1200</v>
      </c>
      <c r="D9" s="89"/>
      <c r="E9" s="89"/>
      <c r="F9" s="89"/>
      <c r="G9" s="25">
        <f t="shared" ref="G9:G15" si="0">(B9*12*(1+B$3)*((B$4)+1))/C9</f>
        <v>0</v>
      </c>
      <c r="H9" s="29">
        <f t="shared" ref="H9:H15" si="1">(B9*12*(1+B$3)*(1+B$4)*((B$4)+1))/C9</f>
        <v>0</v>
      </c>
      <c r="I9" s="29">
        <f t="shared" ref="I9:I15" si="2">(B9*12*(1+B$3)*(1+B$4)*((B$4)+1)*((B$4)+1))/C9</f>
        <v>0</v>
      </c>
      <c r="J9" s="29">
        <f t="shared" ref="J9:J15" si="3">D9*G9</f>
        <v>0</v>
      </c>
      <c r="K9" s="29">
        <f t="shared" ref="K9:K15" si="4">E9*H9</f>
        <v>0</v>
      </c>
      <c r="L9" s="29">
        <f t="shared" ref="L9:L15" si="5">F9*I9</f>
        <v>0</v>
      </c>
      <c r="M9" s="26">
        <f t="shared" ref="M9:M15" si="6">SUM(J9:L9)</f>
        <v>0</v>
      </c>
      <c r="O9" s="74"/>
      <c r="P9" s="109"/>
      <c r="Q9" s="109"/>
      <c r="R9" s="109"/>
      <c r="S9" s="109"/>
      <c r="T9" s="109"/>
      <c r="U9" s="109"/>
    </row>
    <row r="10" spans="1:21" x14ac:dyDescent="0.2">
      <c r="A10" s="87"/>
      <c r="B10" s="88"/>
      <c r="C10" s="89">
        <v>1200</v>
      </c>
      <c r="D10" s="89"/>
      <c r="E10" s="89"/>
      <c r="F10" s="89"/>
      <c r="G10" s="25">
        <f t="shared" si="0"/>
        <v>0</v>
      </c>
      <c r="H10" s="29">
        <f t="shared" si="1"/>
        <v>0</v>
      </c>
      <c r="I10" s="29">
        <f t="shared" si="2"/>
        <v>0</v>
      </c>
      <c r="J10" s="29">
        <f t="shared" si="3"/>
        <v>0</v>
      </c>
      <c r="K10" s="29">
        <f t="shared" si="4"/>
        <v>0</v>
      </c>
      <c r="L10" s="29">
        <f t="shared" si="5"/>
        <v>0</v>
      </c>
      <c r="M10" s="26">
        <f t="shared" si="6"/>
        <v>0</v>
      </c>
      <c r="O10" s="74"/>
      <c r="P10" s="109"/>
      <c r="Q10" s="109"/>
      <c r="R10" s="109"/>
      <c r="S10" s="109"/>
      <c r="T10" s="109"/>
      <c r="U10" s="109"/>
    </row>
    <row r="11" spans="1:21" x14ac:dyDescent="0.2">
      <c r="A11" s="87"/>
      <c r="B11" s="88"/>
      <c r="C11" s="89">
        <v>1200</v>
      </c>
      <c r="D11" s="89"/>
      <c r="E11" s="89"/>
      <c r="F11" s="89"/>
      <c r="G11" s="25">
        <f t="shared" si="0"/>
        <v>0</v>
      </c>
      <c r="H11" s="29">
        <f t="shared" si="1"/>
        <v>0</v>
      </c>
      <c r="I11" s="29">
        <f t="shared" si="2"/>
        <v>0</v>
      </c>
      <c r="J11" s="29">
        <f t="shared" si="3"/>
        <v>0</v>
      </c>
      <c r="K11" s="29">
        <f t="shared" si="4"/>
        <v>0</v>
      </c>
      <c r="L11" s="29">
        <f t="shared" si="5"/>
        <v>0</v>
      </c>
      <c r="M11" s="26">
        <f t="shared" si="6"/>
        <v>0</v>
      </c>
      <c r="O11" s="74"/>
      <c r="P11" s="109"/>
      <c r="Q11" s="109"/>
      <c r="R11" s="109"/>
      <c r="S11" s="109"/>
      <c r="T11" s="109"/>
      <c r="U11" s="109"/>
    </row>
    <row r="12" spans="1:21" x14ac:dyDescent="0.2">
      <c r="A12" s="87"/>
      <c r="B12" s="88"/>
      <c r="C12" s="89">
        <v>1200</v>
      </c>
      <c r="D12" s="89"/>
      <c r="E12" s="89"/>
      <c r="F12" s="89"/>
      <c r="G12" s="25">
        <f t="shared" si="0"/>
        <v>0</v>
      </c>
      <c r="H12" s="29">
        <f t="shared" si="1"/>
        <v>0</v>
      </c>
      <c r="I12" s="29">
        <f t="shared" si="2"/>
        <v>0</v>
      </c>
      <c r="J12" s="29">
        <f t="shared" si="3"/>
        <v>0</v>
      </c>
      <c r="K12" s="29">
        <f t="shared" si="4"/>
        <v>0</v>
      </c>
      <c r="L12" s="29">
        <f t="shared" si="5"/>
        <v>0</v>
      </c>
      <c r="M12" s="26">
        <f t="shared" si="6"/>
        <v>0</v>
      </c>
      <c r="O12" s="74"/>
      <c r="P12" s="74"/>
    </row>
    <row r="13" spans="1:21" x14ac:dyDescent="0.2">
      <c r="A13" s="87"/>
      <c r="B13" s="88"/>
      <c r="C13" s="89">
        <v>1200</v>
      </c>
      <c r="D13" s="89"/>
      <c r="E13" s="89"/>
      <c r="F13" s="89"/>
      <c r="G13" s="25">
        <f t="shared" si="0"/>
        <v>0</v>
      </c>
      <c r="H13" s="29">
        <f t="shared" si="1"/>
        <v>0</v>
      </c>
      <c r="I13" s="29">
        <f t="shared" si="2"/>
        <v>0</v>
      </c>
      <c r="J13" s="29">
        <f t="shared" si="3"/>
        <v>0</v>
      </c>
      <c r="K13" s="29">
        <f t="shared" si="4"/>
        <v>0</v>
      </c>
      <c r="L13" s="29">
        <f t="shared" si="5"/>
        <v>0</v>
      </c>
      <c r="M13" s="26">
        <f t="shared" si="6"/>
        <v>0</v>
      </c>
      <c r="O13" s="74"/>
      <c r="P13" s="74"/>
    </row>
    <row r="14" spans="1:21" x14ac:dyDescent="0.2">
      <c r="A14" s="87"/>
      <c r="B14" s="88"/>
      <c r="C14" s="89">
        <v>1200</v>
      </c>
      <c r="D14" s="89"/>
      <c r="E14" s="89"/>
      <c r="F14" s="89"/>
      <c r="G14" s="25">
        <f t="shared" si="0"/>
        <v>0</v>
      </c>
      <c r="H14" s="29">
        <f t="shared" si="1"/>
        <v>0</v>
      </c>
      <c r="I14" s="29">
        <f t="shared" si="2"/>
        <v>0</v>
      </c>
      <c r="J14" s="29">
        <f t="shared" si="3"/>
        <v>0</v>
      </c>
      <c r="K14" s="29">
        <f t="shared" si="4"/>
        <v>0</v>
      </c>
      <c r="L14" s="29">
        <f t="shared" si="5"/>
        <v>0</v>
      </c>
      <c r="M14" s="26">
        <f t="shared" si="6"/>
        <v>0</v>
      </c>
    </row>
    <row r="15" spans="1:21" x14ac:dyDescent="0.2">
      <c r="A15" s="87"/>
      <c r="B15" s="88"/>
      <c r="C15" s="89">
        <v>1200</v>
      </c>
      <c r="D15" s="89"/>
      <c r="E15" s="89"/>
      <c r="F15" s="89"/>
      <c r="G15" s="25">
        <f t="shared" si="0"/>
        <v>0</v>
      </c>
      <c r="H15" s="29">
        <f t="shared" si="1"/>
        <v>0</v>
      </c>
      <c r="I15" s="29">
        <f t="shared" si="2"/>
        <v>0</v>
      </c>
      <c r="J15" s="29">
        <f t="shared" si="3"/>
        <v>0</v>
      </c>
      <c r="K15" s="29">
        <f t="shared" si="4"/>
        <v>0</v>
      </c>
      <c r="L15" s="29">
        <f t="shared" si="5"/>
        <v>0</v>
      </c>
      <c r="M15" s="26">
        <f t="shared" si="6"/>
        <v>0</v>
      </c>
    </row>
    <row r="16" spans="1:21" s="8" customFormat="1" ht="13.5" thickBot="1" x14ac:dyDescent="0.25">
      <c r="A16" s="197" t="s">
        <v>21</v>
      </c>
      <c r="B16" s="198"/>
      <c r="C16" s="198"/>
      <c r="D16" s="198"/>
      <c r="E16" s="198"/>
      <c r="F16" s="198"/>
      <c r="G16" s="198"/>
      <c r="H16" s="198"/>
      <c r="I16" s="199"/>
      <c r="J16" s="33">
        <f>SUM(J8:J15)</f>
        <v>0</v>
      </c>
      <c r="K16" s="33">
        <f>SUM(K8:K15)</f>
        <v>0</v>
      </c>
      <c r="L16" s="33">
        <f>SUM(L8:L15)</f>
        <v>0</v>
      </c>
      <c r="M16" s="28">
        <f>SUM(M8:M15)</f>
        <v>0</v>
      </c>
    </row>
    <row r="17" spans="1:13" ht="13.5" thickBot="1" x14ac:dyDescent="0.25">
      <c r="G17" s="6"/>
      <c r="H17" s="6"/>
      <c r="I17" s="6"/>
      <c r="J17" s="6"/>
      <c r="K17" s="6"/>
      <c r="L17" s="6"/>
      <c r="M17" s="6"/>
    </row>
    <row r="18" spans="1:13" ht="27" customHeight="1" x14ac:dyDescent="0.2">
      <c r="A18" s="191" t="s">
        <v>3</v>
      </c>
      <c r="B18" s="187" t="s">
        <v>111</v>
      </c>
      <c r="C18" s="189" t="s">
        <v>30</v>
      </c>
      <c r="D18" s="200" t="s">
        <v>15</v>
      </c>
      <c r="E18" s="200"/>
      <c r="F18" s="200"/>
      <c r="G18" s="207" t="s">
        <v>25</v>
      </c>
      <c r="H18" s="208"/>
      <c r="I18" s="209"/>
      <c r="J18" s="202" t="s">
        <v>17</v>
      </c>
      <c r="K18" s="202"/>
      <c r="L18" s="202"/>
      <c r="M18" s="203"/>
    </row>
    <row r="19" spans="1:13" ht="18" customHeight="1" x14ac:dyDescent="0.2">
      <c r="A19" s="192"/>
      <c r="B19" s="188"/>
      <c r="C19" s="190"/>
      <c r="D19" s="13" t="s">
        <v>22</v>
      </c>
      <c r="E19" s="13" t="s">
        <v>23</v>
      </c>
      <c r="F19" s="13" t="s">
        <v>24</v>
      </c>
      <c r="G19" s="27" t="s">
        <v>22</v>
      </c>
      <c r="H19" s="27" t="s">
        <v>23</v>
      </c>
      <c r="I19" s="27" t="s">
        <v>24</v>
      </c>
      <c r="J19" s="24" t="s">
        <v>22</v>
      </c>
      <c r="K19" s="24" t="s">
        <v>23</v>
      </c>
      <c r="L19" s="24" t="s">
        <v>24</v>
      </c>
      <c r="M19" s="32" t="s">
        <v>1</v>
      </c>
    </row>
    <row r="20" spans="1:13" x14ac:dyDescent="0.2">
      <c r="A20" s="87" t="s">
        <v>14</v>
      </c>
      <c r="B20" s="88"/>
      <c r="C20" s="89">
        <v>1200</v>
      </c>
      <c r="D20" s="89"/>
      <c r="E20" s="89"/>
      <c r="F20" s="89"/>
      <c r="G20" s="25">
        <f>(B20*12*(1+B$3)*((B$4)+1))/C20</f>
        <v>0</v>
      </c>
      <c r="H20" s="29">
        <f>(B20*12*(1+B$3)*(1+B$4)*((B$4)+1))/C20</f>
        <v>0</v>
      </c>
      <c r="I20" s="29">
        <f>(B20*12*(1+B$3)*(1+B$4)*((B$4)+1)*((B$4)+1))/C20</f>
        <v>0</v>
      </c>
      <c r="J20" s="29">
        <f t="shared" ref="J20:L24" si="7">(D20*G20)</f>
        <v>0</v>
      </c>
      <c r="K20" s="29">
        <f t="shared" si="7"/>
        <v>0</v>
      </c>
      <c r="L20" s="29">
        <f t="shared" si="7"/>
        <v>0</v>
      </c>
      <c r="M20" s="26">
        <f>SUM(J20:L20)</f>
        <v>0</v>
      </c>
    </row>
    <row r="21" spans="1:13" x14ac:dyDescent="0.2">
      <c r="A21" s="87" t="s">
        <v>14</v>
      </c>
      <c r="B21" s="88"/>
      <c r="C21" s="89">
        <v>1200</v>
      </c>
      <c r="D21" s="89"/>
      <c r="E21" s="89"/>
      <c r="F21" s="89"/>
      <c r="G21" s="25">
        <f t="shared" ref="G21:G24" si="8">(B21*12*(1+B$3)*((B$4)+1))/C21</f>
        <v>0</v>
      </c>
      <c r="H21" s="29">
        <f t="shared" ref="H21:H24" si="9">(B21*12*(1+B$3)*(1+B$4)*((B$4)+1))/C21</f>
        <v>0</v>
      </c>
      <c r="I21" s="29">
        <f t="shared" ref="I21:I24" si="10">(B21*12*(1+B$3)*(1+B$4)*((B$4)+1)*((B$4)+1))/C21</f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6">
        <f>SUM(J21:L21)</f>
        <v>0</v>
      </c>
    </row>
    <row r="22" spans="1:13" x14ac:dyDescent="0.2">
      <c r="A22" s="87" t="s">
        <v>14</v>
      </c>
      <c r="B22" s="88"/>
      <c r="C22" s="89">
        <v>1200</v>
      </c>
      <c r="D22" s="89"/>
      <c r="E22" s="89"/>
      <c r="F22" s="89"/>
      <c r="G22" s="25">
        <f t="shared" si="8"/>
        <v>0</v>
      </c>
      <c r="H22" s="29">
        <f t="shared" si="9"/>
        <v>0</v>
      </c>
      <c r="I22" s="29">
        <f t="shared" si="10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6">
        <f>SUM(J22:L22)</f>
        <v>0</v>
      </c>
    </row>
    <row r="23" spans="1:13" x14ac:dyDescent="0.2">
      <c r="A23" s="87" t="s">
        <v>14</v>
      </c>
      <c r="B23" s="88"/>
      <c r="C23" s="89">
        <v>1200</v>
      </c>
      <c r="D23" s="89"/>
      <c r="E23" s="89"/>
      <c r="F23" s="89"/>
      <c r="G23" s="25">
        <f t="shared" si="8"/>
        <v>0</v>
      </c>
      <c r="H23" s="29">
        <f t="shared" si="9"/>
        <v>0</v>
      </c>
      <c r="I23" s="29">
        <f t="shared" si="10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6">
        <f>SUM(J23:L23)</f>
        <v>0</v>
      </c>
    </row>
    <row r="24" spans="1:13" x14ac:dyDescent="0.2">
      <c r="A24" s="87" t="s">
        <v>14</v>
      </c>
      <c r="B24" s="88"/>
      <c r="C24" s="89">
        <v>1200</v>
      </c>
      <c r="D24" s="89"/>
      <c r="E24" s="89"/>
      <c r="F24" s="89"/>
      <c r="G24" s="25">
        <f t="shared" si="8"/>
        <v>0</v>
      </c>
      <c r="H24" s="29">
        <f t="shared" si="9"/>
        <v>0</v>
      </c>
      <c r="I24" s="29">
        <f t="shared" si="10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6">
        <f>SUM(J24:L24)</f>
        <v>0</v>
      </c>
    </row>
    <row r="25" spans="1:13" s="9" customFormat="1" ht="13.5" thickBot="1" x14ac:dyDescent="0.25">
      <c r="A25" s="197" t="s">
        <v>18</v>
      </c>
      <c r="B25" s="198"/>
      <c r="C25" s="198"/>
      <c r="D25" s="198"/>
      <c r="E25" s="198"/>
      <c r="F25" s="198"/>
      <c r="G25" s="198"/>
      <c r="H25" s="198"/>
      <c r="I25" s="199"/>
      <c r="J25" s="33">
        <f>SUM(J20:J24)</f>
        <v>0</v>
      </c>
      <c r="K25" s="33">
        <f>SUM(K20:K24)</f>
        <v>0</v>
      </c>
      <c r="L25" s="33">
        <f>SUM(L20:L24)</f>
        <v>0</v>
      </c>
      <c r="M25" s="28">
        <f>SUM(M20:M24)</f>
        <v>0</v>
      </c>
    </row>
    <row r="26" spans="1:13" ht="13.5" thickBot="1" x14ac:dyDescent="0.25">
      <c r="G26" s="6"/>
      <c r="H26" s="6"/>
      <c r="I26" s="6"/>
      <c r="J26" s="6"/>
      <c r="K26" s="6"/>
      <c r="L26" s="6"/>
      <c r="M26" s="6"/>
    </row>
    <row r="27" spans="1:13" ht="27" customHeight="1" x14ac:dyDescent="0.2">
      <c r="A27" s="185" t="s">
        <v>117</v>
      </c>
      <c r="B27" s="193" t="s">
        <v>26</v>
      </c>
      <c r="C27" s="194"/>
      <c r="D27" s="200" t="s">
        <v>15</v>
      </c>
      <c r="E27" s="200"/>
      <c r="F27" s="200"/>
      <c r="G27" s="207" t="s">
        <v>42</v>
      </c>
      <c r="H27" s="208"/>
      <c r="I27" s="209"/>
      <c r="J27" s="202" t="s">
        <v>27</v>
      </c>
      <c r="K27" s="202"/>
      <c r="L27" s="202"/>
      <c r="M27" s="203"/>
    </row>
    <row r="28" spans="1:13" s="4" customFormat="1" ht="18" customHeight="1" x14ac:dyDescent="0.2">
      <c r="A28" s="186"/>
      <c r="B28" s="195"/>
      <c r="C28" s="196"/>
      <c r="D28" s="13" t="s">
        <v>22</v>
      </c>
      <c r="E28" s="13" t="s">
        <v>23</v>
      </c>
      <c r="F28" s="13" t="s">
        <v>24</v>
      </c>
      <c r="G28" s="27" t="s">
        <v>22</v>
      </c>
      <c r="H28" s="27" t="s">
        <v>23</v>
      </c>
      <c r="I28" s="27" t="s">
        <v>24</v>
      </c>
      <c r="J28" s="24" t="s">
        <v>22</v>
      </c>
      <c r="K28" s="24" t="s">
        <v>23</v>
      </c>
      <c r="L28" s="24" t="s">
        <v>24</v>
      </c>
      <c r="M28" s="32" t="s">
        <v>1</v>
      </c>
    </row>
    <row r="29" spans="1:13" x14ac:dyDescent="0.2">
      <c r="A29" s="87" t="s">
        <v>14</v>
      </c>
      <c r="B29" s="180"/>
      <c r="C29" s="181"/>
      <c r="D29" s="89"/>
      <c r="E29" s="89"/>
      <c r="F29" s="89"/>
      <c r="G29" s="90"/>
      <c r="H29" s="90"/>
      <c r="I29" s="90"/>
      <c r="J29" s="29">
        <f>D29*G29</f>
        <v>0</v>
      </c>
      <c r="K29" s="29">
        <f t="shared" ref="J29:L33" si="11">E29*H29</f>
        <v>0</v>
      </c>
      <c r="L29" s="29">
        <f t="shared" si="11"/>
        <v>0</v>
      </c>
      <c r="M29" s="26">
        <f>SUM(J29:L29)</f>
        <v>0</v>
      </c>
    </row>
    <row r="30" spans="1:13" x14ac:dyDescent="0.2">
      <c r="A30" s="87" t="s">
        <v>14</v>
      </c>
      <c r="B30" s="180"/>
      <c r="C30" s="181"/>
      <c r="D30" s="89"/>
      <c r="E30" s="89"/>
      <c r="F30" s="89"/>
      <c r="G30" s="90"/>
      <c r="H30" s="90"/>
      <c r="I30" s="90"/>
      <c r="J30" s="29">
        <f t="shared" si="11"/>
        <v>0</v>
      </c>
      <c r="K30" s="29">
        <f t="shared" si="11"/>
        <v>0</v>
      </c>
      <c r="L30" s="29">
        <f t="shared" si="11"/>
        <v>0</v>
      </c>
      <c r="M30" s="26">
        <f>SUM(J30:L30)</f>
        <v>0</v>
      </c>
    </row>
    <row r="31" spans="1:13" x14ac:dyDescent="0.2">
      <c r="A31" s="87" t="s">
        <v>14</v>
      </c>
      <c r="B31" s="180"/>
      <c r="C31" s="181"/>
      <c r="D31" s="89"/>
      <c r="E31" s="89"/>
      <c r="F31" s="89"/>
      <c r="G31" s="90"/>
      <c r="H31" s="90"/>
      <c r="I31" s="90"/>
      <c r="J31" s="29">
        <f t="shared" si="11"/>
        <v>0</v>
      </c>
      <c r="K31" s="29">
        <f t="shared" si="11"/>
        <v>0</v>
      </c>
      <c r="L31" s="29">
        <f t="shared" si="11"/>
        <v>0</v>
      </c>
      <c r="M31" s="26">
        <f>SUM(J31:L31)</f>
        <v>0</v>
      </c>
    </row>
    <row r="32" spans="1:13" x14ac:dyDescent="0.2">
      <c r="A32" s="87" t="s">
        <v>14</v>
      </c>
      <c r="B32" s="180"/>
      <c r="C32" s="181"/>
      <c r="D32" s="89"/>
      <c r="E32" s="89"/>
      <c r="F32" s="89"/>
      <c r="G32" s="90"/>
      <c r="H32" s="90"/>
      <c r="I32" s="90"/>
      <c r="J32" s="29">
        <f t="shared" si="11"/>
        <v>0</v>
      </c>
      <c r="K32" s="29">
        <f t="shared" si="11"/>
        <v>0</v>
      </c>
      <c r="L32" s="29">
        <f t="shared" si="11"/>
        <v>0</v>
      </c>
      <c r="M32" s="26">
        <f>SUM(J32:L32)</f>
        <v>0</v>
      </c>
    </row>
    <row r="33" spans="1:13" x14ac:dyDescent="0.2">
      <c r="A33" s="87" t="s">
        <v>14</v>
      </c>
      <c r="B33" s="180"/>
      <c r="C33" s="181"/>
      <c r="D33" s="89"/>
      <c r="E33" s="89"/>
      <c r="F33" s="89"/>
      <c r="G33" s="90"/>
      <c r="H33" s="90"/>
      <c r="I33" s="90"/>
      <c r="J33" s="29">
        <f t="shared" si="11"/>
        <v>0</v>
      </c>
      <c r="K33" s="29">
        <f t="shared" si="11"/>
        <v>0</v>
      </c>
      <c r="L33" s="29">
        <f t="shared" si="11"/>
        <v>0</v>
      </c>
      <c r="M33" s="26">
        <f>SUM(J33:L33)</f>
        <v>0</v>
      </c>
    </row>
    <row r="34" spans="1:13" s="9" customFormat="1" ht="13.5" thickBot="1" x14ac:dyDescent="0.25">
      <c r="A34" s="197" t="s">
        <v>118</v>
      </c>
      <c r="B34" s="198"/>
      <c r="C34" s="198"/>
      <c r="D34" s="198"/>
      <c r="E34" s="198"/>
      <c r="F34" s="198"/>
      <c r="G34" s="198"/>
      <c r="H34" s="198"/>
      <c r="I34" s="199"/>
      <c r="J34" s="33">
        <f>SUM(J29:J33)</f>
        <v>0</v>
      </c>
      <c r="K34" s="33">
        <f>SUM(K29:K33)</f>
        <v>0</v>
      </c>
      <c r="L34" s="33">
        <f>SUM(L29:L33)</f>
        <v>0</v>
      </c>
      <c r="M34" s="28">
        <f>SUM(M29:M33)</f>
        <v>0</v>
      </c>
    </row>
    <row r="35" spans="1:13" ht="9.75" customHeight="1" thickBot="1" x14ac:dyDescent="0.25">
      <c r="M35" s="23"/>
    </row>
    <row r="36" spans="1:13" s="31" customFormat="1" ht="18" customHeight="1" thickBot="1" x14ac:dyDescent="0.25">
      <c r="A36" s="182" t="s">
        <v>2</v>
      </c>
      <c r="B36" s="183"/>
      <c r="C36" s="183"/>
      <c r="D36" s="183"/>
      <c r="E36" s="183"/>
      <c r="F36" s="183"/>
      <c r="G36" s="183"/>
      <c r="H36" s="183"/>
      <c r="I36" s="184"/>
      <c r="J36" s="30">
        <f>J16+J25+J34</f>
        <v>0</v>
      </c>
      <c r="K36" s="30">
        <f>K16+K25+K34</f>
        <v>0</v>
      </c>
      <c r="L36" s="30">
        <f>L16+L25+L34</f>
        <v>0</v>
      </c>
      <c r="M36" s="30">
        <f>M16+M25+M34</f>
        <v>0</v>
      </c>
    </row>
    <row r="37" spans="1:13" ht="9" customHeight="1" x14ac:dyDescent="0.2"/>
    <row r="38" spans="1:13" x14ac:dyDescent="0.2"/>
    <row r="39" spans="1:13" x14ac:dyDescent="0.2"/>
  </sheetData>
  <sheetProtection selectLockedCells="1"/>
  <mergeCells count="27">
    <mergeCell ref="J6:M6"/>
    <mergeCell ref="A25:I25"/>
    <mergeCell ref="O6:P6"/>
    <mergeCell ref="A34:I34"/>
    <mergeCell ref="J18:M18"/>
    <mergeCell ref="J27:M27"/>
    <mergeCell ref="B33:C33"/>
    <mergeCell ref="B32:C32"/>
    <mergeCell ref="B31:C31"/>
    <mergeCell ref="B30:C30"/>
    <mergeCell ref="D6:F6"/>
    <mergeCell ref="D18:F18"/>
    <mergeCell ref="D27:F27"/>
    <mergeCell ref="G6:I6"/>
    <mergeCell ref="G18:I18"/>
    <mergeCell ref="G27:I27"/>
    <mergeCell ref="B29:C29"/>
    <mergeCell ref="A36:I36"/>
    <mergeCell ref="A6:A7"/>
    <mergeCell ref="B6:B7"/>
    <mergeCell ref="C6:C7"/>
    <mergeCell ref="A18:A19"/>
    <mergeCell ref="B18:B19"/>
    <mergeCell ref="C18:C19"/>
    <mergeCell ref="A27:A28"/>
    <mergeCell ref="B27:C28"/>
    <mergeCell ref="A16:I16"/>
  </mergeCells>
  <phoneticPr fontId="2" type="noConversion"/>
  <pageMargins left="0.75" right="0.75" top="1" bottom="1" header="0.5" footer="0.5"/>
  <pageSetup paperSize="9" scale="72" orientation="landscape" r:id="rId1"/>
  <headerFooter alignWithMargins="0"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5"/>
  <sheetViews>
    <sheetView showGridLines="0" zoomScale="98" workbookViewId="0">
      <selection activeCell="B42" sqref="B42"/>
    </sheetView>
  </sheetViews>
  <sheetFormatPr defaultColWidth="0" defaultRowHeight="12.75" zeroHeight="1" x14ac:dyDescent="0.2"/>
  <cols>
    <col min="1" max="1" width="33.140625" customWidth="1"/>
    <col min="2" max="2" width="11.85546875" bestFit="1" customWidth="1"/>
    <col min="3" max="8" width="9.140625" customWidth="1"/>
    <col min="9" max="9" width="11.5703125" customWidth="1"/>
    <col min="10" max="10" width="3.85546875" customWidth="1"/>
    <col min="11" max="11" width="22.42578125" customWidth="1"/>
    <col min="12" max="13" width="9.140625" customWidth="1"/>
    <col min="14" max="14" width="2.140625" customWidth="1"/>
  </cols>
  <sheetData>
    <row r="1" spans="1:13" ht="15.75" x14ac:dyDescent="0.25">
      <c r="A1" s="7" t="s">
        <v>28</v>
      </c>
      <c r="B1" t="s">
        <v>39</v>
      </c>
    </row>
    <row r="2" spans="1:13" x14ac:dyDescent="0.2"/>
    <row r="3" spans="1:13" ht="13.5" thickBot="1" x14ac:dyDescent="0.25"/>
    <row r="4" spans="1:13" s="11" customFormat="1" x14ac:dyDescent="0.2">
      <c r="A4" s="55" t="s">
        <v>67</v>
      </c>
      <c r="B4" s="60" t="s">
        <v>78</v>
      </c>
      <c r="C4" s="210" t="s">
        <v>61</v>
      </c>
      <c r="D4" s="210"/>
      <c r="E4" s="210"/>
      <c r="F4" s="210" t="s">
        <v>16</v>
      </c>
      <c r="G4" s="210"/>
      <c r="H4" s="210"/>
      <c r="I4" s="211"/>
      <c r="J4" s="75"/>
      <c r="K4" s="75"/>
      <c r="L4" s="75"/>
      <c r="M4" s="75"/>
    </row>
    <row r="5" spans="1:13" x14ac:dyDescent="0.2">
      <c r="A5" s="58"/>
      <c r="B5" s="57" t="s">
        <v>66</v>
      </c>
      <c r="C5" s="37" t="s">
        <v>22</v>
      </c>
      <c r="D5" s="37" t="s">
        <v>23</v>
      </c>
      <c r="E5" s="37" t="s">
        <v>24</v>
      </c>
      <c r="F5" s="37" t="s">
        <v>22</v>
      </c>
      <c r="G5" s="37" t="s">
        <v>23</v>
      </c>
      <c r="H5" s="37" t="s">
        <v>24</v>
      </c>
      <c r="I5" s="38" t="s">
        <v>1</v>
      </c>
      <c r="J5" s="75"/>
      <c r="K5" s="75"/>
      <c r="L5" s="75"/>
      <c r="M5" s="75"/>
    </row>
    <row r="6" spans="1:13" x14ac:dyDescent="0.2">
      <c r="A6" s="18" t="s">
        <v>46</v>
      </c>
      <c r="B6" s="69">
        <v>740</v>
      </c>
      <c r="C6" s="89"/>
      <c r="D6" s="89"/>
      <c r="E6" s="89"/>
      <c r="F6" s="35">
        <f>B6*C6</f>
        <v>0</v>
      </c>
      <c r="G6" s="35">
        <f>B6*D6</f>
        <v>0</v>
      </c>
      <c r="H6" s="35">
        <f>B6*E6</f>
        <v>0</v>
      </c>
      <c r="I6" s="21">
        <f>SUM(F6:H6)</f>
        <v>0</v>
      </c>
      <c r="J6" s="74"/>
      <c r="K6" s="74"/>
      <c r="L6" s="74"/>
      <c r="M6" s="74"/>
    </row>
    <row r="7" spans="1:13" x14ac:dyDescent="0.2">
      <c r="A7" s="18" t="s">
        <v>47</v>
      </c>
      <c r="B7" s="69">
        <v>640</v>
      </c>
      <c r="C7" s="89"/>
      <c r="D7" s="89"/>
      <c r="E7" s="89"/>
      <c r="F7" s="35">
        <f t="shared" ref="F7:F25" si="0">B7*C7</f>
        <v>0</v>
      </c>
      <c r="G7" s="35">
        <f t="shared" ref="G7:G25" si="1">B7*D7</f>
        <v>0</v>
      </c>
      <c r="H7" s="35">
        <f t="shared" ref="H7:H25" si="2">B7*E7</f>
        <v>0</v>
      </c>
      <c r="I7" s="21">
        <f t="shared" ref="I7:I28" si="3">SUM(F7:H7)</f>
        <v>0</v>
      </c>
      <c r="J7" s="74"/>
      <c r="K7" s="74"/>
      <c r="L7" s="74"/>
      <c r="M7" s="74"/>
    </row>
    <row r="8" spans="1:13" x14ac:dyDescent="0.2">
      <c r="A8" s="18" t="s">
        <v>60</v>
      </c>
      <c r="B8" s="69">
        <v>440</v>
      </c>
      <c r="C8" s="89"/>
      <c r="D8" s="89"/>
      <c r="E8" s="89"/>
      <c r="F8" s="35">
        <f t="shared" si="0"/>
        <v>0</v>
      </c>
      <c r="G8" s="35">
        <f t="shared" si="1"/>
        <v>0</v>
      </c>
      <c r="H8" s="35">
        <f t="shared" si="2"/>
        <v>0</v>
      </c>
      <c r="I8" s="21">
        <f t="shared" si="3"/>
        <v>0</v>
      </c>
      <c r="J8" s="74"/>
      <c r="K8" s="74"/>
      <c r="L8" s="74"/>
      <c r="M8" s="74"/>
    </row>
    <row r="9" spans="1:13" x14ac:dyDescent="0.2">
      <c r="A9" s="18" t="s">
        <v>48</v>
      </c>
      <c r="B9" s="69">
        <v>655</v>
      </c>
      <c r="C9" s="89"/>
      <c r="D9" s="89"/>
      <c r="E9" s="89"/>
      <c r="F9" s="35">
        <f t="shared" si="0"/>
        <v>0</v>
      </c>
      <c r="G9" s="35">
        <f t="shared" si="1"/>
        <v>0</v>
      </c>
      <c r="H9" s="35">
        <f t="shared" si="2"/>
        <v>0</v>
      </c>
      <c r="I9" s="21">
        <f t="shared" si="3"/>
        <v>0</v>
      </c>
      <c r="J9" s="74"/>
      <c r="K9" s="74"/>
      <c r="L9" s="74"/>
      <c r="M9" s="74"/>
    </row>
    <row r="10" spans="1:13" x14ac:dyDescent="0.2">
      <c r="A10" s="18" t="s">
        <v>49</v>
      </c>
      <c r="B10" s="69">
        <v>370</v>
      </c>
      <c r="C10" s="89"/>
      <c r="D10" s="89"/>
      <c r="E10" s="89"/>
      <c r="F10" s="35">
        <f t="shared" si="0"/>
        <v>0</v>
      </c>
      <c r="G10" s="35">
        <f t="shared" si="1"/>
        <v>0</v>
      </c>
      <c r="H10" s="35">
        <f t="shared" si="2"/>
        <v>0</v>
      </c>
      <c r="I10" s="21">
        <f t="shared" si="3"/>
        <v>0</v>
      </c>
      <c r="J10" s="74"/>
      <c r="K10" s="74"/>
      <c r="L10" s="74"/>
      <c r="M10" s="74"/>
    </row>
    <row r="11" spans="1:13" x14ac:dyDescent="0.2">
      <c r="A11" s="18" t="s">
        <v>50</v>
      </c>
      <c r="B11" s="69">
        <v>380</v>
      </c>
      <c r="C11" s="89"/>
      <c r="D11" s="89"/>
      <c r="E11" s="89"/>
      <c r="F11" s="35">
        <f t="shared" si="0"/>
        <v>0</v>
      </c>
      <c r="G11" s="35">
        <f t="shared" si="1"/>
        <v>0</v>
      </c>
      <c r="H11" s="35">
        <f t="shared" si="2"/>
        <v>0</v>
      </c>
      <c r="I11" s="21">
        <f t="shared" si="3"/>
        <v>0</v>
      </c>
      <c r="J11" s="74"/>
      <c r="K11" s="74"/>
      <c r="L11" s="74"/>
      <c r="M11" s="74"/>
    </row>
    <row r="12" spans="1:13" x14ac:dyDescent="0.2">
      <c r="A12" s="18" t="s">
        <v>51</v>
      </c>
      <c r="B12" s="69">
        <v>355</v>
      </c>
      <c r="C12" s="89"/>
      <c r="D12" s="89"/>
      <c r="E12" s="89"/>
      <c r="F12" s="35">
        <f t="shared" si="0"/>
        <v>0</v>
      </c>
      <c r="G12" s="35">
        <f t="shared" si="1"/>
        <v>0</v>
      </c>
      <c r="H12" s="35">
        <f t="shared" si="2"/>
        <v>0</v>
      </c>
      <c r="I12" s="21">
        <f t="shared" si="3"/>
        <v>0</v>
      </c>
      <c r="J12" s="74"/>
      <c r="K12" s="74"/>
      <c r="L12" s="74"/>
      <c r="M12" s="74"/>
    </row>
    <row r="13" spans="1:13" x14ac:dyDescent="0.2">
      <c r="A13" s="18" t="s">
        <v>87</v>
      </c>
      <c r="B13" s="69">
        <v>340</v>
      </c>
      <c r="C13" s="89"/>
      <c r="D13" s="89"/>
      <c r="E13" s="89"/>
      <c r="F13" s="35">
        <f t="shared" si="0"/>
        <v>0</v>
      </c>
      <c r="G13" s="35">
        <f t="shared" si="1"/>
        <v>0</v>
      </c>
      <c r="H13" s="35">
        <f t="shared" si="2"/>
        <v>0</v>
      </c>
      <c r="I13" s="21">
        <f t="shared" si="3"/>
        <v>0</v>
      </c>
      <c r="J13" s="74"/>
      <c r="K13" s="74"/>
      <c r="L13" s="74"/>
      <c r="M13" s="74"/>
    </row>
    <row r="14" spans="1:13" x14ac:dyDescent="0.2">
      <c r="A14" s="18" t="s">
        <v>88</v>
      </c>
      <c r="B14" s="69">
        <v>310</v>
      </c>
      <c r="C14" s="89"/>
      <c r="D14" s="89"/>
      <c r="E14" s="89"/>
      <c r="F14" s="35">
        <f t="shared" si="0"/>
        <v>0</v>
      </c>
      <c r="G14" s="35">
        <f t="shared" si="1"/>
        <v>0</v>
      </c>
      <c r="H14" s="35">
        <f t="shared" si="2"/>
        <v>0</v>
      </c>
      <c r="I14" s="21">
        <f t="shared" si="3"/>
        <v>0</v>
      </c>
      <c r="J14" s="74"/>
      <c r="K14" s="74"/>
      <c r="L14" s="74"/>
      <c r="M14" s="74"/>
    </row>
    <row r="15" spans="1:13" x14ac:dyDescent="0.2">
      <c r="A15" s="18" t="s">
        <v>52</v>
      </c>
      <c r="B15" s="69">
        <v>280</v>
      </c>
      <c r="C15" s="89"/>
      <c r="D15" s="89"/>
      <c r="E15" s="89"/>
      <c r="F15" s="35">
        <f t="shared" si="0"/>
        <v>0</v>
      </c>
      <c r="G15" s="35">
        <f t="shared" si="1"/>
        <v>0</v>
      </c>
      <c r="H15" s="35">
        <f t="shared" si="2"/>
        <v>0</v>
      </c>
      <c r="I15" s="21">
        <f t="shared" si="3"/>
        <v>0</v>
      </c>
      <c r="J15" s="74"/>
      <c r="K15" s="74"/>
      <c r="L15" s="74"/>
      <c r="M15" s="74"/>
    </row>
    <row r="16" spans="1:13" x14ac:dyDescent="0.2">
      <c r="A16" s="18" t="s">
        <v>53</v>
      </c>
      <c r="B16" s="69">
        <v>270</v>
      </c>
      <c r="C16" s="89"/>
      <c r="D16" s="89"/>
      <c r="E16" s="89"/>
      <c r="F16" s="35">
        <f t="shared" si="0"/>
        <v>0</v>
      </c>
      <c r="G16" s="35">
        <f t="shared" si="1"/>
        <v>0</v>
      </c>
      <c r="H16" s="35">
        <f t="shared" si="2"/>
        <v>0</v>
      </c>
      <c r="I16" s="21">
        <f t="shared" si="3"/>
        <v>0</v>
      </c>
      <c r="J16" s="74"/>
      <c r="K16" s="74"/>
      <c r="L16" s="74"/>
      <c r="M16" s="74"/>
    </row>
    <row r="17" spans="1:13" x14ac:dyDescent="0.2">
      <c r="A17" s="18" t="s">
        <v>54</v>
      </c>
      <c r="B17" s="69">
        <v>240</v>
      </c>
      <c r="C17" s="89"/>
      <c r="D17" s="89"/>
      <c r="E17" s="89"/>
      <c r="F17" s="35">
        <f t="shared" si="0"/>
        <v>0</v>
      </c>
      <c r="G17" s="35">
        <f t="shared" si="1"/>
        <v>0</v>
      </c>
      <c r="H17" s="35">
        <f t="shared" si="2"/>
        <v>0</v>
      </c>
      <c r="I17" s="21">
        <f t="shared" si="3"/>
        <v>0</v>
      </c>
      <c r="J17" s="74"/>
      <c r="K17" s="74"/>
      <c r="L17" s="74"/>
      <c r="M17" s="74"/>
    </row>
    <row r="18" spans="1:13" x14ac:dyDescent="0.2">
      <c r="A18" s="18" t="s">
        <v>55</v>
      </c>
      <c r="B18" s="69">
        <v>170</v>
      </c>
      <c r="C18" s="89"/>
      <c r="D18" s="89"/>
      <c r="E18" s="89"/>
      <c r="F18" s="35">
        <f t="shared" si="0"/>
        <v>0</v>
      </c>
      <c r="G18" s="35">
        <f t="shared" si="1"/>
        <v>0</v>
      </c>
      <c r="H18" s="35">
        <f t="shared" si="2"/>
        <v>0</v>
      </c>
      <c r="I18" s="21">
        <f t="shared" si="3"/>
        <v>0</v>
      </c>
      <c r="J18" s="74"/>
      <c r="K18" s="74"/>
      <c r="L18" s="74"/>
      <c r="M18" s="74"/>
    </row>
    <row r="19" spans="1:13" x14ac:dyDescent="0.2">
      <c r="A19" s="18" t="s">
        <v>56</v>
      </c>
      <c r="B19" s="69">
        <v>105</v>
      </c>
      <c r="C19" s="89"/>
      <c r="D19" s="89"/>
      <c r="E19" s="89"/>
      <c r="F19" s="35">
        <f t="shared" si="0"/>
        <v>0</v>
      </c>
      <c r="G19" s="35">
        <f t="shared" si="1"/>
        <v>0</v>
      </c>
      <c r="H19" s="35">
        <f t="shared" si="2"/>
        <v>0</v>
      </c>
      <c r="I19" s="21">
        <f t="shared" si="3"/>
        <v>0</v>
      </c>
      <c r="J19" s="74"/>
      <c r="K19" s="74"/>
      <c r="L19" s="74"/>
      <c r="M19" s="74"/>
    </row>
    <row r="20" spans="1:13" x14ac:dyDescent="0.2">
      <c r="A20" s="18" t="s">
        <v>62</v>
      </c>
      <c r="B20" s="69">
        <v>170</v>
      </c>
      <c r="C20" s="89"/>
      <c r="D20" s="89"/>
      <c r="E20" s="89"/>
      <c r="F20" s="35">
        <f t="shared" si="0"/>
        <v>0</v>
      </c>
      <c r="G20" s="35">
        <f t="shared" si="1"/>
        <v>0</v>
      </c>
      <c r="H20" s="35">
        <f t="shared" si="2"/>
        <v>0</v>
      </c>
      <c r="I20" s="21">
        <f t="shared" si="3"/>
        <v>0</v>
      </c>
      <c r="J20" s="74"/>
      <c r="K20" s="74"/>
      <c r="L20" s="74"/>
      <c r="M20" s="74"/>
    </row>
    <row r="21" spans="1:13" x14ac:dyDescent="0.2">
      <c r="A21" s="18" t="s">
        <v>63</v>
      </c>
      <c r="B21" s="69">
        <v>240</v>
      </c>
      <c r="C21" s="89"/>
      <c r="D21" s="89"/>
      <c r="E21" s="89"/>
      <c r="F21" s="35">
        <f t="shared" si="0"/>
        <v>0</v>
      </c>
      <c r="G21" s="35">
        <f t="shared" si="1"/>
        <v>0</v>
      </c>
      <c r="H21" s="35">
        <f t="shared" si="2"/>
        <v>0</v>
      </c>
      <c r="I21" s="21">
        <f t="shared" si="3"/>
        <v>0</v>
      </c>
      <c r="J21" s="74"/>
      <c r="K21" s="74"/>
      <c r="L21" s="74"/>
      <c r="M21" s="74"/>
    </row>
    <row r="22" spans="1:13" x14ac:dyDescent="0.2">
      <c r="A22" s="18" t="s">
        <v>57</v>
      </c>
      <c r="B22" s="69">
        <v>385</v>
      </c>
      <c r="C22" s="89"/>
      <c r="D22" s="89"/>
      <c r="E22" s="89"/>
      <c r="F22" s="35">
        <f t="shared" si="0"/>
        <v>0</v>
      </c>
      <c r="G22" s="35">
        <f t="shared" si="1"/>
        <v>0</v>
      </c>
      <c r="H22" s="35">
        <f t="shared" si="2"/>
        <v>0</v>
      </c>
      <c r="I22" s="21">
        <f t="shared" si="3"/>
        <v>0</v>
      </c>
      <c r="J22" s="74"/>
      <c r="K22" s="74"/>
      <c r="L22" s="74"/>
      <c r="M22" s="74"/>
    </row>
    <row r="23" spans="1:13" x14ac:dyDescent="0.2">
      <c r="A23" s="18" t="s">
        <v>58</v>
      </c>
      <c r="B23" s="69">
        <v>580</v>
      </c>
      <c r="C23" s="89"/>
      <c r="D23" s="89"/>
      <c r="E23" s="89"/>
      <c r="F23" s="35">
        <f t="shared" si="0"/>
        <v>0</v>
      </c>
      <c r="G23" s="35">
        <f t="shared" si="1"/>
        <v>0</v>
      </c>
      <c r="H23" s="35">
        <f t="shared" si="2"/>
        <v>0</v>
      </c>
      <c r="I23" s="21">
        <f t="shared" si="3"/>
        <v>0</v>
      </c>
      <c r="J23" s="74"/>
      <c r="K23" s="74"/>
      <c r="L23" s="74"/>
      <c r="M23" s="74"/>
    </row>
    <row r="24" spans="1:13" x14ac:dyDescent="0.2">
      <c r="A24" s="18" t="s">
        <v>59</v>
      </c>
      <c r="B24" s="69">
        <v>725</v>
      </c>
      <c r="C24" s="89"/>
      <c r="D24" s="89"/>
      <c r="E24" s="89"/>
      <c r="F24" s="35">
        <f t="shared" si="0"/>
        <v>0</v>
      </c>
      <c r="G24" s="35">
        <f t="shared" si="1"/>
        <v>0</v>
      </c>
      <c r="H24" s="35">
        <f t="shared" si="2"/>
        <v>0</v>
      </c>
      <c r="I24" s="21">
        <f t="shared" si="3"/>
        <v>0</v>
      </c>
      <c r="J24" s="74"/>
      <c r="K24" s="74"/>
      <c r="L24" s="74"/>
      <c r="M24" s="74"/>
    </row>
    <row r="25" spans="1:13" x14ac:dyDescent="0.2">
      <c r="A25" s="18" t="s">
        <v>105</v>
      </c>
      <c r="B25" s="69">
        <v>440</v>
      </c>
      <c r="C25" s="89"/>
      <c r="D25" s="89"/>
      <c r="E25" s="89"/>
      <c r="F25" s="35">
        <f t="shared" si="0"/>
        <v>0</v>
      </c>
      <c r="G25" s="35">
        <f t="shared" si="1"/>
        <v>0</v>
      </c>
      <c r="H25" s="35">
        <f t="shared" si="2"/>
        <v>0</v>
      </c>
      <c r="I25" s="21">
        <f t="shared" si="3"/>
        <v>0</v>
      </c>
      <c r="J25" s="74"/>
      <c r="K25" s="74"/>
      <c r="L25" s="74"/>
      <c r="M25" s="74"/>
    </row>
    <row r="26" spans="1:13" x14ac:dyDescent="0.2">
      <c r="A26" s="71"/>
      <c r="B26" s="72"/>
      <c r="C26" s="91"/>
      <c r="D26" s="91"/>
      <c r="E26" s="91"/>
      <c r="F26" s="35">
        <f>B26*C26</f>
        <v>0</v>
      </c>
      <c r="G26" s="35">
        <f>B26*D26</f>
        <v>0</v>
      </c>
      <c r="H26" s="35">
        <f>B26*E26</f>
        <v>0</v>
      </c>
      <c r="I26" s="21">
        <f>SUM(F26:H26)</f>
        <v>0</v>
      </c>
      <c r="J26" s="74"/>
      <c r="K26" s="74"/>
      <c r="L26" s="74"/>
      <c r="M26" s="74"/>
    </row>
    <row r="27" spans="1:13" x14ac:dyDescent="0.2">
      <c r="A27" s="71"/>
      <c r="B27" s="72"/>
      <c r="C27" s="91"/>
      <c r="D27" s="91"/>
      <c r="E27" s="91"/>
      <c r="F27" s="35">
        <f>B27*C27</f>
        <v>0</v>
      </c>
      <c r="G27" s="35">
        <f>B27*D27</f>
        <v>0</v>
      </c>
      <c r="H27" s="35">
        <f>B27*E27</f>
        <v>0</v>
      </c>
      <c r="I27" s="21">
        <f>SUM(F27:H27)</f>
        <v>0</v>
      </c>
      <c r="J27" s="74"/>
      <c r="K27" s="74"/>
      <c r="L27" s="74"/>
      <c r="M27" s="74"/>
    </row>
    <row r="28" spans="1:13" ht="13.5" thickBot="1" x14ac:dyDescent="0.25">
      <c r="A28" s="59" t="s">
        <v>65</v>
      </c>
      <c r="B28" s="20"/>
      <c r="C28" s="20"/>
      <c r="D28" s="20"/>
      <c r="E28" s="20"/>
      <c r="F28" s="36">
        <f>SUM(F6:F27)</f>
        <v>0</v>
      </c>
      <c r="G28" s="36">
        <f>SUM(G6:G27)</f>
        <v>0</v>
      </c>
      <c r="H28" s="36">
        <f>SUM(H6:H27)</f>
        <v>0</v>
      </c>
      <c r="I28" s="22">
        <f t="shared" si="3"/>
        <v>0</v>
      </c>
      <c r="J28" s="73"/>
      <c r="K28" s="73"/>
      <c r="L28" s="73"/>
      <c r="M28" s="73"/>
    </row>
    <row r="29" spans="1:13" x14ac:dyDescent="0.2"/>
    <row r="30" spans="1:13" ht="13.5" thickBot="1" x14ac:dyDescent="0.25"/>
    <row r="31" spans="1:13" x14ac:dyDescent="0.2">
      <c r="A31" s="55" t="s">
        <v>68</v>
      </c>
      <c r="B31" s="61" t="s">
        <v>69</v>
      </c>
      <c r="C31" s="210" t="s">
        <v>61</v>
      </c>
      <c r="D31" s="210"/>
      <c r="E31" s="210"/>
      <c r="F31" s="210" t="s">
        <v>16</v>
      </c>
      <c r="G31" s="210"/>
      <c r="H31" s="210"/>
      <c r="I31" s="211"/>
      <c r="J31" s="75"/>
      <c r="K31" s="75"/>
      <c r="L31" s="75"/>
      <c r="M31" s="75"/>
    </row>
    <row r="32" spans="1:13" x14ac:dyDescent="0.2">
      <c r="A32" s="62"/>
      <c r="B32" s="56" t="s">
        <v>66</v>
      </c>
      <c r="C32" s="37" t="s">
        <v>22</v>
      </c>
      <c r="D32" s="37" t="s">
        <v>23</v>
      </c>
      <c r="E32" s="37" t="s">
        <v>24</v>
      </c>
      <c r="F32" s="37" t="s">
        <v>22</v>
      </c>
      <c r="G32" s="37" t="s">
        <v>23</v>
      </c>
      <c r="H32" s="37" t="s">
        <v>24</v>
      </c>
      <c r="I32" s="38" t="s">
        <v>1</v>
      </c>
      <c r="J32" s="75"/>
      <c r="K32" s="75"/>
      <c r="L32" s="75"/>
      <c r="M32" s="75"/>
    </row>
    <row r="33" spans="1:13" x14ac:dyDescent="0.2">
      <c r="A33" s="18" t="s">
        <v>32</v>
      </c>
      <c r="B33" s="92"/>
      <c r="C33" s="89"/>
      <c r="D33" s="89"/>
      <c r="E33" s="89"/>
      <c r="F33" s="35">
        <f>B33*C33</f>
        <v>0</v>
      </c>
      <c r="G33" s="35">
        <f>B33*D33</f>
        <v>0</v>
      </c>
      <c r="H33" s="35">
        <f>B33*E33</f>
        <v>0</v>
      </c>
      <c r="I33" s="21">
        <f>SUM(F33:H33)</f>
        <v>0</v>
      </c>
      <c r="J33" s="74"/>
      <c r="K33" s="74"/>
      <c r="L33" s="74"/>
      <c r="M33" s="74"/>
    </row>
    <row r="34" spans="1:13" x14ac:dyDescent="0.2">
      <c r="A34" s="18" t="s">
        <v>32</v>
      </c>
      <c r="B34" s="92"/>
      <c r="C34" s="89"/>
      <c r="D34" s="89"/>
      <c r="E34" s="89"/>
      <c r="F34" s="35">
        <f>B34*C34</f>
        <v>0</v>
      </c>
      <c r="G34" s="35">
        <f>B34*D34</f>
        <v>0</v>
      </c>
      <c r="H34" s="35">
        <f>B34*E34</f>
        <v>0</v>
      </c>
      <c r="I34" s="21">
        <f>SUM(F34:H34)</f>
        <v>0</v>
      </c>
      <c r="J34" s="74"/>
      <c r="K34" s="74"/>
      <c r="L34" s="74"/>
      <c r="M34" s="74"/>
    </row>
    <row r="35" spans="1:13" x14ac:dyDescent="0.2">
      <c r="A35" s="18" t="s">
        <v>32</v>
      </c>
      <c r="B35" s="92"/>
      <c r="C35" s="89"/>
      <c r="D35" s="89"/>
      <c r="E35" s="89"/>
      <c r="F35" s="35">
        <f>B35*C35</f>
        <v>0</v>
      </c>
      <c r="G35" s="35">
        <f>B35*D35</f>
        <v>0</v>
      </c>
      <c r="H35" s="35">
        <f>B35*E35</f>
        <v>0</v>
      </c>
      <c r="I35" s="21">
        <f>SUM(F35:H35)</f>
        <v>0</v>
      </c>
      <c r="J35" s="74"/>
      <c r="K35" s="74"/>
      <c r="L35" s="74"/>
      <c r="M35" s="74"/>
    </row>
    <row r="36" spans="1:13" ht="13.5" thickBot="1" x14ac:dyDescent="0.25">
      <c r="A36" s="59" t="s">
        <v>70</v>
      </c>
      <c r="B36" s="20"/>
      <c r="C36" s="20"/>
      <c r="D36" s="20"/>
      <c r="E36" s="20"/>
      <c r="F36" s="36">
        <f>SUM(F33:F35)</f>
        <v>0</v>
      </c>
      <c r="G36" s="36">
        <f>SUM(G33:G35)</f>
        <v>0</v>
      </c>
      <c r="H36" s="36">
        <f>SUM(H33:H35)</f>
        <v>0</v>
      </c>
      <c r="I36" s="22">
        <f>SUM(F36:H36)</f>
        <v>0</v>
      </c>
      <c r="J36" s="73"/>
      <c r="K36" s="73"/>
      <c r="L36" s="73"/>
      <c r="M36" s="73"/>
    </row>
    <row r="37" spans="1:13" x14ac:dyDescent="0.2">
      <c r="A37" s="73"/>
      <c r="B37" s="74"/>
      <c r="C37" s="74"/>
      <c r="D37" s="74"/>
      <c r="E37" s="74"/>
      <c r="F37" s="74"/>
      <c r="G37" s="74"/>
      <c r="H37" s="74"/>
      <c r="I37" s="73"/>
      <c r="J37" s="73"/>
      <c r="K37" s="73"/>
      <c r="L37" s="73"/>
      <c r="M37" s="73"/>
    </row>
    <row r="38" spans="1:13" ht="13.5" thickBot="1" x14ac:dyDescent="0.25">
      <c r="A38" s="73"/>
      <c r="B38" s="74"/>
      <c r="C38" s="74"/>
      <c r="D38" s="74"/>
      <c r="E38" s="74"/>
      <c r="F38" s="74"/>
      <c r="G38" s="74"/>
      <c r="H38" s="74"/>
      <c r="I38" s="73"/>
      <c r="J38" s="73"/>
      <c r="K38" s="73"/>
      <c r="L38" s="73"/>
      <c r="M38" s="73"/>
    </row>
    <row r="39" spans="1:13" x14ac:dyDescent="0.2">
      <c r="A39" s="55" t="s">
        <v>91</v>
      </c>
      <c r="B39" s="61" t="s">
        <v>89</v>
      </c>
      <c r="C39" s="210" t="s">
        <v>90</v>
      </c>
      <c r="D39" s="210"/>
      <c r="E39" s="210"/>
      <c r="F39" s="210" t="s">
        <v>16</v>
      </c>
      <c r="G39" s="210"/>
      <c r="H39" s="210"/>
      <c r="I39" s="211"/>
      <c r="J39" s="73"/>
      <c r="K39" s="79" t="s">
        <v>103</v>
      </c>
      <c r="L39" s="80">
        <v>2023</v>
      </c>
      <c r="M39" s="81"/>
    </row>
    <row r="40" spans="1:13" x14ac:dyDescent="0.2">
      <c r="A40" s="96" t="s">
        <v>104</v>
      </c>
      <c r="B40" s="56"/>
      <c r="C40" s="37" t="s">
        <v>22</v>
      </c>
      <c r="D40" s="37" t="s">
        <v>23</v>
      </c>
      <c r="E40" s="37" t="s">
        <v>24</v>
      </c>
      <c r="F40" s="37" t="s">
        <v>22</v>
      </c>
      <c r="G40" s="37" t="s">
        <v>23</v>
      </c>
      <c r="H40" s="37" t="s">
        <v>24</v>
      </c>
      <c r="I40" s="38" t="s">
        <v>1</v>
      </c>
      <c r="J40" s="73"/>
      <c r="K40" s="129" t="s">
        <v>102</v>
      </c>
      <c r="L40" s="77">
        <v>2561</v>
      </c>
      <c r="M40" s="83"/>
    </row>
    <row r="41" spans="1:13" ht="13.5" thickBot="1" x14ac:dyDescent="0.25">
      <c r="A41" s="18" t="s">
        <v>100</v>
      </c>
      <c r="B41" s="92"/>
      <c r="C41" s="89"/>
      <c r="D41" s="89"/>
      <c r="E41" s="89"/>
      <c r="F41" s="35">
        <f>B41*C41</f>
        <v>0</v>
      </c>
      <c r="G41" s="35">
        <f>B41*D41</f>
        <v>0</v>
      </c>
      <c r="H41" s="35">
        <f>B41*E41</f>
        <v>0</v>
      </c>
      <c r="I41" s="21">
        <f>SUM(F41:H41)</f>
        <v>0</v>
      </c>
      <c r="J41" s="73"/>
      <c r="K41" s="84"/>
      <c r="L41" s="131"/>
      <c r="M41" s="132"/>
    </row>
    <row r="42" spans="1:13" x14ac:dyDescent="0.2">
      <c r="A42" s="18" t="s">
        <v>32</v>
      </c>
      <c r="B42" s="92"/>
      <c r="C42" s="89"/>
      <c r="D42" s="89"/>
      <c r="E42" s="89"/>
      <c r="F42" s="35">
        <f>B42*C42</f>
        <v>0</v>
      </c>
      <c r="G42" s="35">
        <f>B42*D42</f>
        <v>0</v>
      </c>
      <c r="H42" s="35">
        <f>B42*E42</f>
        <v>0</v>
      </c>
      <c r="I42" s="21">
        <f>SUM(F42:H42)</f>
        <v>0</v>
      </c>
      <c r="J42" s="73"/>
      <c r="K42" s="73"/>
      <c r="L42" s="78"/>
      <c r="M42" s="73"/>
    </row>
    <row r="43" spans="1:13" x14ac:dyDescent="0.2">
      <c r="A43" s="18" t="s">
        <v>32</v>
      </c>
      <c r="B43" s="92"/>
      <c r="C43" s="89"/>
      <c r="D43" s="89"/>
      <c r="E43" s="89"/>
      <c r="F43" s="35">
        <f>B43*C43</f>
        <v>0</v>
      </c>
      <c r="G43" s="35">
        <f>B43*D43</f>
        <v>0</v>
      </c>
      <c r="H43" s="35">
        <f>B43*E43</f>
        <v>0</v>
      </c>
      <c r="I43" s="21">
        <f>SUM(F43:H43)</f>
        <v>0</v>
      </c>
      <c r="J43" s="73"/>
      <c r="K43" s="73"/>
      <c r="L43" s="78"/>
      <c r="M43" s="73"/>
    </row>
    <row r="44" spans="1:13" ht="13.5" thickBot="1" x14ac:dyDescent="0.25">
      <c r="A44" s="59" t="s">
        <v>70</v>
      </c>
      <c r="B44" s="20"/>
      <c r="C44" s="20"/>
      <c r="D44" s="20"/>
      <c r="E44" s="20"/>
      <c r="F44" s="36">
        <f>SUM(F41:F43)</f>
        <v>0</v>
      </c>
      <c r="G44" s="36">
        <f>SUM(G41:G43)</f>
        <v>0</v>
      </c>
      <c r="H44" s="36">
        <f>SUM(H41:H43)</f>
        <v>0</v>
      </c>
      <c r="I44" s="22">
        <f>SUM(F44:H44)</f>
        <v>0</v>
      </c>
      <c r="J44" s="73"/>
      <c r="K44" s="97"/>
      <c r="L44" s="78"/>
      <c r="M44" s="73"/>
    </row>
    <row r="45" spans="1:13" ht="13.5" thickBot="1" x14ac:dyDescent="0.25">
      <c r="A45" s="73"/>
      <c r="B45" s="74"/>
      <c r="C45" s="74"/>
      <c r="D45" s="74"/>
      <c r="E45" s="74"/>
      <c r="F45" s="109"/>
      <c r="G45" s="109"/>
      <c r="H45" s="109"/>
      <c r="I45" s="78"/>
      <c r="J45" s="73"/>
      <c r="K45" s="97"/>
      <c r="L45" s="78"/>
      <c r="M45" s="73"/>
    </row>
    <row r="46" spans="1:13" x14ac:dyDescent="0.2">
      <c r="A46" s="73"/>
      <c r="B46" s="74"/>
      <c r="C46" s="74"/>
      <c r="D46" s="74"/>
      <c r="E46" s="74"/>
      <c r="F46" s="109"/>
      <c r="G46" s="109"/>
      <c r="H46" s="109"/>
      <c r="I46" s="78"/>
      <c r="J46" s="73"/>
      <c r="K46" s="98" t="s">
        <v>92</v>
      </c>
      <c r="L46" s="99"/>
      <c r="M46" s="81"/>
    </row>
    <row r="47" spans="1:13" ht="13.5" thickBot="1" x14ac:dyDescent="0.25">
      <c r="F47" s="23"/>
      <c r="G47" s="23"/>
      <c r="H47" s="23"/>
      <c r="I47" s="23"/>
      <c r="K47" s="100" t="s">
        <v>93</v>
      </c>
      <c r="L47" s="107">
        <v>2561</v>
      </c>
      <c r="M47" s="101"/>
    </row>
    <row r="48" spans="1:13" s="31" customFormat="1" ht="15.75" thickBot="1" x14ac:dyDescent="0.25">
      <c r="A48" s="212" t="s">
        <v>64</v>
      </c>
      <c r="B48" s="213"/>
      <c r="C48" s="213"/>
      <c r="D48" s="213"/>
      <c r="E48" s="213"/>
      <c r="F48" s="54">
        <f>F28+F36+F44</f>
        <v>0</v>
      </c>
      <c r="G48" s="54">
        <f>G28+G36+G44</f>
        <v>0</v>
      </c>
      <c r="H48" s="54">
        <f>H28+H36+H44</f>
        <v>0</v>
      </c>
      <c r="I48" s="110">
        <f>SUM(F48:H48)</f>
        <v>0</v>
      </c>
      <c r="J48" s="76"/>
      <c r="K48" s="82" t="s">
        <v>94</v>
      </c>
      <c r="L48" s="107">
        <v>10</v>
      </c>
      <c r="M48" s="102"/>
    </row>
    <row r="49" spans="1:13" s="31" customFormat="1" ht="15.75" thickBot="1" x14ac:dyDescent="0.25">
      <c r="A49" s="76"/>
      <c r="B49" s="76"/>
      <c r="C49" s="76"/>
      <c r="D49" s="76"/>
      <c r="E49" s="76"/>
      <c r="F49" s="76"/>
      <c r="G49" s="76"/>
      <c r="H49" s="76"/>
      <c r="I49" s="76"/>
      <c r="J49" s="76"/>
      <c r="K49" s="100" t="s">
        <v>95</v>
      </c>
      <c r="L49" s="108">
        <v>1200</v>
      </c>
      <c r="M49" s="102"/>
    </row>
    <row r="50" spans="1:13" s="31" customFormat="1" ht="15.75" thickBot="1" x14ac:dyDescent="0.25">
      <c r="A50" s="76"/>
      <c r="B50" s="76"/>
      <c r="C50" s="76"/>
      <c r="D50" s="76"/>
      <c r="E50" s="76"/>
      <c r="F50" s="76"/>
      <c r="G50" s="76"/>
      <c r="H50" s="76"/>
      <c r="I50" s="76"/>
      <c r="J50" s="76"/>
      <c r="K50" s="103" t="s">
        <v>89</v>
      </c>
      <c r="L50" s="130">
        <f>(L47*L48)/L49</f>
        <v>21.341666666666665</v>
      </c>
      <c r="M50" s="102"/>
    </row>
    <row r="51" spans="1:13" ht="13.5" thickBot="1" x14ac:dyDescent="0.25">
      <c r="K51" s="104"/>
      <c r="L51" s="105"/>
      <c r="M51" s="106"/>
    </row>
    <row r="52" spans="1:13" hidden="1" x14ac:dyDescent="0.2"/>
    <row r="53" spans="1:13" hidden="1" x14ac:dyDescent="0.2"/>
    <row r="54" spans="1:13" hidden="1" x14ac:dyDescent="0.2"/>
    <row r="55" spans="1:13" hidden="1" x14ac:dyDescent="0.2"/>
    <row r="56" spans="1:13" hidden="1" x14ac:dyDescent="0.2"/>
    <row r="57" spans="1:13" hidden="1" x14ac:dyDescent="0.2"/>
    <row r="58" spans="1:13" hidden="1" x14ac:dyDescent="0.2"/>
    <row r="59" spans="1:13" hidden="1" x14ac:dyDescent="0.2"/>
    <row r="60" spans="1:13" hidden="1" x14ac:dyDescent="0.2"/>
    <row r="61" spans="1:13" hidden="1" x14ac:dyDescent="0.2"/>
    <row r="62" spans="1:13" hidden="1" x14ac:dyDescent="0.2"/>
    <row r="63" spans="1:13" hidden="1" x14ac:dyDescent="0.2"/>
    <row r="64" spans="1:13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</sheetData>
  <sheetProtection selectLockedCells="1"/>
  <mergeCells count="7">
    <mergeCell ref="F4:I4"/>
    <mergeCell ref="C31:E31"/>
    <mergeCell ref="F31:I31"/>
    <mergeCell ref="A48:E48"/>
    <mergeCell ref="C4:E4"/>
    <mergeCell ref="C39:E39"/>
    <mergeCell ref="F39:I39"/>
  </mergeCells>
  <phoneticPr fontId="2" type="noConversion"/>
  <pageMargins left="0.75" right="0.75" top="1" bottom="1" header="0.5" footer="0.5"/>
  <pageSetup paperSize="9" scale="66" orientation="landscape" r:id="rId1"/>
  <headerFooter alignWithMargins="0">
    <oddFooter>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showGridLines="0" workbookViewId="0">
      <selection activeCell="E10" sqref="E10"/>
    </sheetView>
  </sheetViews>
  <sheetFormatPr defaultColWidth="0" defaultRowHeight="12.75" zeroHeight="1" x14ac:dyDescent="0.2"/>
  <cols>
    <col min="1" max="1" width="32" customWidth="1"/>
    <col min="2" max="2" width="12.5703125" bestFit="1" customWidth="1"/>
    <col min="3" max="3" width="12.140625" customWidth="1"/>
    <col min="4" max="4" width="9.140625" customWidth="1"/>
    <col min="5" max="5" width="14" customWidth="1"/>
    <col min="6" max="6" width="11.28515625" bestFit="1" customWidth="1"/>
    <col min="7" max="7" width="9.5703125" customWidth="1"/>
    <col min="8" max="9" width="9.140625" customWidth="1"/>
    <col min="10" max="10" width="2.28515625" customWidth="1"/>
    <col min="11" max="11" width="13.5703125" customWidth="1"/>
    <col min="12" max="12" width="8.5703125" customWidth="1"/>
    <col min="13" max="13" width="3.85546875" customWidth="1"/>
  </cols>
  <sheetData>
    <row r="1" spans="1:13" ht="15.75" x14ac:dyDescent="0.25">
      <c r="A1" s="7" t="s">
        <v>31</v>
      </c>
      <c r="B1" t="s">
        <v>39</v>
      </c>
    </row>
    <row r="2" spans="1:13" x14ac:dyDescent="0.2"/>
    <row r="3" spans="1:13" ht="12" customHeight="1" thickBot="1" x14ac:dyDescent="0.25"/>
    <row r="4" spans="1:13" hidden="1" x14ac:dyDescent="0.2">
      <c r="A4" s="14"/>
      <c r="B4" s="210" t="s">
        <v>35</v>
      </c>
      <c r="C4" s="210"/>
      <c r="D4" s="210"/>
      <c r="E4" s="217" t="s">
        <v>36</v>
      </c>
      <c r="F4" s="210" t="s">
        <v>16</v>
      </c>
      <c r="G4" s="210"/>
      <c r="H4" s="210"/>
      <c r="I4" s="211"/>
      <c r="J4" s="75"/>
      <c r="K4" s="75"/>
      <c r="L4" s="75"/>
    </row>
    <row r="5" spans="1:13" hidden="1" x14ac:dyDescent="0.2">
      <c r="A5" s="18"/>
      <c r="B5" s="37" t="s">
        <v>22</v>
      </c>
      <c r="C5" s="37" t="s">
        <v>23</v>
      </c>
      <c r="D5" s="37" t="s">
        <v>24</v>
      </c>
      <c r="E5" s="218"/>
      <c r="F5" s="37" t="s">
        <v>22</v>
      </c>
      <c r="G5" s="37" t="s">
        <v>23</v>
      </c>
      <c r="H5" s="37" t="s">
        <v>24</v>
      </c>
      <c r="I5" s="38" t="s">
        <v>1</v>
      </c>
      <c r="J5" s="75"/>
      <c r="K5" s="75"/>
      <c r="L5" s="75"/>
    </row>
    <row r="6" spans="1:13" ht="13.5" hidden="1" thickBot="1" x14ac:dyDescent="0.25">
      <c r="A6" s="39"/>
      <c r="B6" s="93"/>
      <c r="C6" s="93"/>
      <c r="D6" s="93"/>
      <c r="E6" s="93"/>
      <c r="F6" s="36">
        <f>B6*$E6</f>
        <v>0</v>
      </c>
      <c r="G6" s="36">
        <f>C6*$E6</f>
        <v>0</v>
      </c>
      <c r="H6" s="36">
        <f>D6*$E6</f>
        <v>0</v>
      </c>
      <c r="I6" s="22">
        <f>SUM(F6:H6)</f>
        <v>0</v>
      </c>
      <c r="J6" s="78"/>
      <c r="K6" s="78"/>
      <c r="L6" s="78"/>
    </row>
    <row r="7" spans="1:13" ht="13.5" hidden="1" thickBot="1" x14ac:dyDescent="0.25"/>
    <row r="8" spans="1:13" x14ac:dyDescent="0.2">
      <c r="A8" s="14"/>
      <c r="B8" s="210" t="s">
        <v>34</v>
      </c>
      <c r="C8" s="210"/>
      <c r="D8" s="210"/>
      <c r="E8" s="215" t="s">
        <v>33</v>
      </c>
      <c r="F8" s="210" t="s">
        <v>16</v>
      </c>
      <c r="G8" s="210"/>
      <c r="H8" s="210"/>
      <c r="I8" s="211"/>
      <c r="J8" s="75"/>
      <c r="K8" s="113" t="s">
        <v>96</v>
      </c>
      <c r="L8" s="114"/>
    </row>
    <row r="9" spans="1:13" x14ac:dyDescent="0.2">
      <c r="A9" s="18"/>
      <c r="B9" s="37" t="s">
        <v>22</v>
      </c>
      <c r="C9" s="37" t="s">
        <v>23</v>
      </c>
      <c r="D9" s="37" t="s">
        <v>24</v>
      </c>
      <c r="E9" s="216"/>
      <c r="F9" s="37" t="s">
        <v>22</v>
      </c>
      <c r="G9" s="37" t="s">
        <v>23</v>
      </c>
      <c r="H9" s="37" t="s">
        <v>24</v>
      </c>
      <c r="I9" s="38" t="s">
        <v>1</v>
      </c>
      <c r="J9" s="75"/>
      <c r="K9" s="115" t="s">
        <v>97</v>
      </c>
      <c r="L9" s="118"/>
      <c r="M9" s="11"/>
    </row>
    <row r="10" spans="1:13" ht="13.5" thickBot="1" x14ac:dyDescent="0.25">
      <c r="A10" s="39" t="s">
        <v>43</v>
      </c>
      <c r="B10" s="93"/>
      <c r="C10" s="93"/>
      <c r="D10" s="93"/>
      <c r="E10" s="94"/>
      <c r="F10" s="36">
        <f>B10*$E10</f>
        <v>0</v>
      </c>
      <c r="G10" s="36">
        <f>C10*$E10</f>
        <v>0</v>
      </c>
      <c r="H10" s="36">
        <f>D10*$E10</f>
        <v>0</v>
      </c>
      <c r="I10" s="22">
        <f>SUM(F10:H10)</f>
        <v>0</v>
      </c>
      <c r="J10" s="78"/>
      <c r="K10" s="116" t="s">
        <v>98</v>
      </c>
      <c r="L10" s="118"/>
      <c r="M10" s="11"/>
    </row>
    <row r="11" spans="1:13" ht="15.75" thickBot="1" x14ac:dyDescent="0.25">
      <c r="K11" s="117" t="s">
        <v>99</v>
      </c>
      <c r="L11" s="119">
        <f>L9*L10</f>
        <v>0</v>
      </c>
      <c r="M11" s="31"/>
    </row>
    <row r="12" spans="1:13" x14ac:dyDescent="0.2">
      <c r="A12" s="14"/>
      <c r="B12" s="210" t="s">
        <v>37</v>
      </c>
      <c r="C12" s="210"/>
      <c r="D12" s="210"/>
      <c r="E12" s="210" t="s">
        <v>38</v>
      </c>
      <c r="F12" s="210" t="s">
        <v>16</v>
      </c>
      <c r="G12" s="210"/>
      <c r="H12" s="210"/>
      <c r="I12" s="211"/>
      <c r="J12" s="75"/>
      <c r="K12" s="112"/>
      <c r="L12" s="112"/>
      <c r="M12" s="11"/>
    </row>
    <row r="13" spans="1:13" x14ac:dyDescent="0.2">
      <c r="A13" s="18"/>
      <c r="B13" s="37" t="s">
        <v>22</v>
      </c>
      <c r="C13" s="37" t="s">
        <v>23</v>
      </c>
      <c r="D13" s="37" t="s">
        <v>24</v>
      </c>
      <c r="E13" s="214"/>
      <c r="F13" s="37" t="s">
        <v>22</v>
      </c>
      <c r="G13" s="37" t="s">
        <v>23</v>
      </c>
      <c r="H13" s="37" t="s">
        <v>24</v>
      </c>
      <c r="I13" s="38" t="s">
        <v>1</v>
      </c>
      <c r="J13" s="75"/>
      <c r="K13" s="75"/>
      <c r="L13" s="75"/>
    </row>
    <row r="14" spans="1:13" x14ac:dyDescent="0.2">
      <c r="A14" s="16" t="s">
        <v>44</v>
      </c>
      <c r="B14" s="89"/>
      <c r="C14" s="89"/>
      <c r="D14" s="89"/>
      <c r="E14" s="89"/>
      <c r="F14" s="35">
        <f t="shared" ref="F14:H17" si="0">B14*$E14</f>
        <v>0</v>
      </c>
      <c r="G14" s="35">
        <f t="shared" si="0"/>
        <v>0</v>
      </c>
      <c r="H14" s="35">
        <f t="shared" si="0"/>
        <v>0</v>
      </c>
      <c r="I14" s="40">
        <f>SUM(F14:H14)</f>
        <v>0</v>
      </c>
      <c r="J14" s="77"/>
      <c r="K14" s="77"/>
      <c r="L14" s="77"/>
    </row>
    <row r="15" spans="1:13" x14ac:dyDescent="0.2">
      <c r="A15" s="18" t="s">
        <v>32</v>
      </c>
      <c r="B15" s="89"/>
      <c r="C15" s="89"/>
      <c r="D15" s="89"/>
      <c r="E15" s="89"/>
      <c r="F15" s="35">
        <f t="shared" si="0"/>
        <v>0</v>
      </c>
      <c r="G15" s="35">
        <f t="shared" si="0"/>
        <v>0</v>
      </c>
      <c r="H15" s="35">
        <f t="shared" si="0"/>
        <v>0</v>
      </c>
      <c r="I15" s="40">
        <f>SUM(F15:H15)</f>
        <v>0</v>
      </c>
      <c r="J15" s="77"/>
      <c r="K15" s="77"/>
      <c r="L15" s="77"/>
    </row>
    <row r="16" spans="1:13" x14ac:dyDescent="0.2">
      <c r="A16" s="18" t="s">
        <v>32</v>
      </c>
      <c r="B16" s="89"/>
      <c r="C16" s="89"/>
      <c r="D16" s="89"/>
      <c r="E16" s="89"/>
      <c r="F16" s="35">
        <f t="shared" si="0"/>
        <v>0</v>
      </c>
      <c r="G16" s="35">
        <f t="shared" si="0"/>
        <v>0</v>
      </c>
      <c r="H16" s="35">
        <f t="shared" si="0"/>
        <v>0</v>
      </c>
      <c r="I16" s="40">
        <f>SUM(F16:H16)</f>
        <v>0</v>
      </c>
      <c r="J16" s="77"/>
      <c r="K16" s="77"/>
      <c r="L16" s="77"/>
    </row>
    <row r="17" spans="1:12" x14ac:dyDescent="0.2">
      <c r="A17" s="18" t="s">
        <v>32</v>
      </c>
      <c r="B17" s="89"/>
      <c r="C17" s="89"/>
      <c r="D17" s="89"/>
      <c r="E17" s="89"/>
      <c r="F17" s="35">
        <f t="shared" si="0"/>
        <v>0</v>
      </c>
      <c r="G17" s="35">
        <f t="shared" si="0"/>
        <v>0</v>
      </c>
      <c r="H17" s="35">
        <f t="shared" si="0"/>
        <v>0</v>
      </c>
      <c r="I17" s="40">
        <f>SUM(F17:H17)</f>
        <v>0</v>
      </c>
      <c r="J17" s="77"/>
      <c r="K17" s="77"/>
      <c r="L17" s="77"/>
    </row>
    <row r="18" spans="1:12" s="9" customFormat="1" ht="13.5" thickBot="1" x14ac:dyDescent="0.25">
      <c r="A18" s="42" t="s">
        <v>45</v>
      </c>
      <c r="B18" s="43"/>
      <c r="C18" s="43"/>
      <c r="D18" s="43"/>
      <c r="E18" s="43"/>
      <c r="F18" s="41">
        <f>SUM(F14:F17)</f>
        <v>0</v>
      </c>
      <c r="G18" s="41">
        <f>SUM(G14:G17)</f>
        <v>0</v>
      </c>
      <c r="H18" s="41">
        <f>SUM(H14:H17)</f>
        <v>0</v>
      </c>
      <c r="I18" s="22">
        <f>SUM(I14:I17)</f>
        <v>0</v>
      </c>
      <c r="J18" s="78"/>
      <c r="K18" s="78"/>
      <c r="L18" s="78"/>
    </row>
    <row r="19" spans="1:12" ht="13.5" thickBot="1" x14ac:dyDescent="0.25"/>
    <row r="20" spans="1:12" x14ac:dyDescent="0.2">
      <c r="A20" s="14"/>
      <c r="B20" s="210" t="s">
        <v>37</v>
      </c>
      <c r="C20" s="210"/>
      <c r="D20" s="210"/>
      <c r="E20" s="210" t="s">
        <v>38</v>
      </c>
      <c r="F20" s="210" t="s">
        <v>16</v>
      </c>
      <c r="G20" s="210"/>
      <c r="H20" s="210"/>
      <c r="I20" s="211"/>
      <c r="J20" s="75"/>
      <c r="K20" s="75"/>
      <c r="L20" s="75"/>
    </row>
    <row r="21" spans="1:12" x14ac:dyDescent="0.2">
      <c r="A21" s="18"/>
      <c r="B21" s="37" t="s">
        <v>22</v>
      </c>
      <c r="C21" s="37" t="s">
        <v>23</v>
      </c>
      <c r="D21" s="37" t="s">
        <v>24</v>
      </c>
      <c r="E21" s="214"/>
      <c r="F21" s="37" t="s">
        <v>22</v>
      </c>
      <c r="G21" s="37" t="s">
        <v>23</v>
      </c>
      <c r="H21" s="37" t="s">
        <v>24</v>
      </c>
      <c r="I21" s="38" t="s">
        <v>1</v>
      </c>
      <c r="J21" s="75"/>
      <c r="K21" s="75"/>
      <c r="L21" s="75"/>
    </row>
    <row r="22" spans="1:12" x14ac:dyDescent="0.2">
      <c r="A22" s="16" t="s">
        <v>108</v>
      </c>
      <c r="B22" s="89"/>
      <c r="C22" s="89"/>
      <c r="D22" s="89"/>
      <c r="E22" s="89"/>
      <c r="F22" s="35">
        <f t="shared" ref="F22:H25" si="1">B22*$E22</f>
        <v>0</v>
      </c>
      <c r="G22" s="35">
        <f t="shared" si="1"/>
        <v>0</v>
      </c>
      <c r="H22" s="35">
        <f t="shared" si="1"/>
        <v>0</v>
      </c>
      <c r="I22" s="40">
        <f>SUM(F22:H22)</f>
        <v>0</v>
      </c>
      <c r="J22" s="77"/>
      <c r="K22" s="77"/>
      <c r="L22" s="77"/>
    </row>
    <row r="23" spans="1:12" x14ac:dyDescent="0.2">
      <c r="A23" s="18" t="s">
        <v>32</v>
      </c>
      <c r="B23" s="89"/>
      <c r="C23" s="89"/>
      <c r="D23" s="89"/>
      <c r="E23" s="89"/>
      <c r="F23" s="35">
        <f t="shared" si="1"/>
        <v>0</v>
      </c>
      <c r="G23" s="35">
        <f t="shared" si="1"/>
        <v>0</v>
      </c>
      <c r="H23" s="35">
        <f t="shared" si="1"/>
        <v>0</v>
      </c>
      <c r="I23" s="40">
        <f>SUM(F23:H23)</f>
        <v>0</v>
      </c>
      <c r="J23" s="77"/>
      <c r="K23" s="77"/>
      <c r="L23" s="77"/>
    </row>
    <row r="24" spans="1:12" x14ac:dyDescent="0.2">
      <c r="A24" s="18" t="s">
        <v>32</v>
      </c>
      <c r="B24" s="89"/>
      <c r="C24" s="89"/>
      <c r="D24" s="89"/>
      <c r="E24" s="89"/>
      <c r="F24" s="35">
        <f t="shared" si="1"/>
        <v>0</v>
      </c>
      <c r="G24" s="35">
        <f t="shared" si="1"/>
        <v>0</v>
      </c>
      <c r="H24" s="35">
        <f t="shared" si="1"/>
        <v>0</v>
      </c>
      <c r="I24" s="40">
        <f>SUM(F24:H24)</f>
        <v>0</v>
      </c>
      <c r="J24" s="77"/>
      <c r="K24" s="77"/>
      <c r="L24" s="77"/>
    </row>
    <row r="25" spans="1:12" x14ac:dyDescent="0.2">
      <c r="A25" s="18" t="s">
        <v>32</v>
      </c>
      <c r="B25" s="89"/>
      <c r="C25" s="89"/>
      <c r="D25" s="89"/>
      <c r="E25" s="89"/>
      <c r="F25" s="35">
        <f t="shared" si="1"/>
        <v>0</v>
      </c>
      <c r="G25" s="35">
        <f t="shared" si="1"/>
        <v>0</v>
      </c>
      <c r="H25" s="35">
        <f t="shared" si="1"/>
        <v>0</v>
      </c>
      <c r="I25" s="40">
        <f>SUM(F25:H25)</f>
        <v>0</v>
      </c>
      <c r="J25" s="77"/>
      <c r="K25" s="77"/>
      <c r="L25" s="77"/>
    </row>
    <row r="26" spans="1:12" s="9" customFormat="1" ht="13.5" thickBot="1" x14ac:dyDescent="0.25">
      <c r="A26" s="42" t="s">
        <v>109</v>
      </c>
      <c r="B26" s="43"/>
      <c r="C26" s="43"/>
      <c r="D26" s="43"/>
      <c r="E26" s="43"/>
      <c r="F26" s="41">
        <f>SUM(F22:F25)</f>
        <v>0</v>
      </c>
      <c r="G26" s="41">
        <f>SUM(G22:G25)</f>
        <v>0</v>
      </c>
      <c r="H26" s="41">
        <f>SUM(H22:H25)</f>
        <v>0</v>
      </c>
      <c r="I26" s="22">
        <f>SUM(I22:I25)</f>
        <v>0</v>
      </c>
      <c r="J26" s="78"/>
      <c r="K26" s="78"/>
      <c r="L26" s="78"/>
    </row>
    <row r="27" spans="1:12" ht="13.5" thickBot="1" x14ac:dyDescent="0.25"/>
    <row r="28" spans="1:12" x14ac:dyDescent="0.2">
      <c r="A28" s="14"/>
      <c r="B28" s="210" t="s">
        <v>37</v>
      </c>
      <c r="C28" s="210"/>
      <c r="D28" s="210"/>
      <c r="E28" s="210" t="s">
        <v>38</v>
      </c>
      <c r="F28" s="210" t="s">
        <v>16</v>
      </c>
      <c r="G28" s="210"/>
      <c r="H28" s="210"/>
      <c r="I28" s="211"/>
      <c r="J28" s="75"/>
      <c r="K28" s="75"/>
      <c r="L28" s="75"/>
    </row>
    <row r="29" spans="1:12" x14ac:dyDescent="0.2">
      <c r="A29" s="18"/>
      <c r="B29" s="37" t="s">
        <v>22</v>
      </c>
      <c r="C29" s="37" t="s">
        <v>23</v>
      </c>
      <c r="D29" s="37" t="s">
        <v>24</v>
      </c>
      <c r="E29" s="214"/>
      <c r="F29" s="37" t="s">
        <v>22</v>
      </c>
      <c r="G29" s="37" t="s">
        <v>23</v>
      </c>
      <c r="H29" s="37" t="s">
        <v>24</v>
      </c>
      <c r="I29" s="38" t="s">
        <v>1</v>
      </c>
      <c r="J29" s="75"/>
      <c r="K29" s="75"/>
      <c r="L29" s="75"/>
    </row>
    <row r="30" spans="1:12" x14ac:dyDescent="0.2">
      <c r="A30" s="16" t="s">
        <v>107</v>
      </c>
      <c r="B30" s="89"/>
      <c r="C30" s="89"/>
      <c r="D30" s="89"/>
      <c r="E30" s="89"/>
      <c r="F30" s="35">
        <f t="shared" ref="F30:H34" si="2">B30*$E30</f>
        <v>0</v>
      </c>
      <c r="G30" s="35">
        <f t="shared" si="2"/>
        <v>0</v>
      </c>
      <c r="H30" s="35">
        <f t="shared" si="2"/>
        <v>0</v>
      </c>
      <c r="I30" s="40">
        <f>SUM(F30:H30)</f>
        <v>0</v>
      </c>
      <c r="J30" s="77"/>
      <c r="K30" s="77"/>
      <c r="L30" s="77"/>
    </row>
    <row r="31" spans="1:12" x14ac:dyDescent="0.2">
      <c r="A31" s="18" t="s">
        <v>106</v>
      </c>
      <c r="B31" s="89"/>
      <c r="C31" s="89"/>
      <c r="D31" s="89"/>
      <c r="E31" s="89"/>
      <c r="F31" s="35">
        <f t="shared" si="2"/>
        <v>0</v>
      </c>
      <c r="G31" s="35">
        <f t="shared" si="2"/>
        <v>0</v>
      </c>
      <c r="H31" s="35">
        <f t="shared" si="2"/>
        <v>0</v>
      </c>
      <c r="I31" s="40">
        <f>SUM(F31:H31)</f>
        <v>0</v>
      </c>
      <c r="J31" s="77"/>
      <c r="K31" s="77"/>
      <c r="L31" s="77"/>
    </row>
    <row r="32" spans="1:12" x14ac:dyDescent="0.2">
      <c r="A32" s="18" t="s">
        <v>32</v>
      </c>
      <c r="B32" s="89"/>
      <c r="C32" s="89"/>
      <c r="D32" s="89"/>
      <c r="E32" s="89"/>
      <c r="F32" s="35">
        <f>B32*$E32</f>
        <v>0</v>
      </c>
      <c r="G32" s="35">
        <f>C32*$E32</f>
        <v>0</v>
      </c>
      <c r="H32" s="35">
        <f>D32*$E32</f>
        <v>0</v>
      </c>
      <c r="I32" s="40">
        <f>SUM(F32:H32)</f>
        <v>0</v>
      </c>
      <c r="J32" s="77"/>
      <c r="K32" s="77"/>
      <c r="L32" s="77"/>
    </row>
    <row r="33" spans="1:12" x14ac:dyDescent="0.2">
      <c r="A33" s="18" t="s">
        <v>32</v>
      </c>
      <c r="B33" s="89"/>
      <c r="C33" s="89"/>
      <c r="D33" s="89"/>
      <c r="E33" s="89"/>
      <c r="F33" s="35">
        <f t="shared" si="2"/>
        <v>0</v>
      </c>
      <c r="G33" s="35">
        <f t="shared" si="2"/>
        <v>0</v>
      </c>
      <c r="H33" s="35">
        <f t="shared" si="2"/>
        <v>0</v>
      </c>
      <c r="I33" s="40">
        <f>SUM(F33:H33)</f>
        <v>0</v>
      </c>
      <c r="J33" s="77"/>
      <c r="K33" s="77"/>
      <c r="L33" s="77"/>
    </row>
    <row r="34" spans="1:12" x14ac:dyDescent="0.2">
      <c r="A34" s="18" t="s">
        <v>32</v>
      </c>
      <c r="B34" s="89"/>
      <c r="C34" s="89"/>
      <c r="D34" s="89"/>
      <c r="E34" s="89"/>
      <c r="F34" s="35">
        <f t="shared" si="2"/>
        <v>0</v>
      </c>
      <c r="G34" s="35">
        <f t="shared" si="2"/>
        <v>0</v>
      </c>
      <c r="H34" s="35">
        <f t="shared" si="2"/>
        <v>0</v>
      </c>
      <c r="I34" s="40">
        <f>SUM(F34:H34)</f>
        <v>0</v>
      </c>
      <c r="J34" s="77"/>
      <c r="K34" s="77"/>
      <c r="L34" s="77"/>
    </row>
    <row r="35" spans="1:12" ht="13.5" thickBot="1" x14ac:dyDescent="0.25">
      <c r="A35" s="42" t="s">
        <v>110</v>
      </c>
      <c r="B35" s="43"/>
      <c r="C35" s="43"/>
      <c r="D35" s="43"/>
      <c r="E35" s="43"/>
      <c r="F35" s="41">
        <f>SUM(F30:F34)</f>
        <v>0</v>
      </c>
      <c r="G35" s="41">
        <f>SUM(G30:G34)</f>
        <v>0</v>
      </c>
      <c r="H35" s="41">
        <f>SUM(H30:H34)</f>
        <v>0</v>
      </c>
      <c r="I35" s="22">
        <f>SUM(I30:I34)</f>
        <v>0</v>
      </c>
      <c r="J35" s="78"/>
      <c r="K35" s="78"/>
      <c r="L35" s="78"/>
    </row>
    <row r="36" spans="1:12" ht="13.5" thickBot="1" x14ac:dyDescent="0.25"/>
    <row r="37" spans="1:12" x14ac:dyDescent="0.2">
      <c r="A37" s="14"/>
      <c r="B37" s="210" t="s">
        <v>37</v>
      </c>
      <c r="C37" s="210"/>
      <c r="D37" s="210"/>
      <c r="E37" s="210" t="s">
        <v>38</v>
      </c>
      <c r="F37" s="210" t="s">
        <v>16</v>
      </c>
      <c r="G37" s="210"/>
      <c r="H37" s="210"/>
      <c r="I37" s="211"/>
      <c r="J37" s="75"/>
      <c r="K37" s="75"/>
      <c r="L37" s="75"/>
    </row>
    <row r="38" spans="1:12" x14ac:dyDescent="0.2">
      <c r="A38" s="18"/>
      <c r="B38" s="136" t="s">
        <v>22</v>
      </c>
      <c r="C38" s="136" t="s">
        <v>23</v>
      </c>
      <c r="D38" s="136" t="s">
        <v>24</v>
      </c>
      <c r="E38" s="214"/>
      <c r="F38" s="136" t="s">
        <v>22</v>
      </c>
      <c r="G38" s="136" t="s">
        <v>23</v>
      </c>
      <c r="H38" s="136" t="s">
        <v>24</v>
      </c>
      <c r="I38" s="38" t="s">
        <v>1</v>
      </c>
      <c r="J38" s="75"/>
      <c r="K38" s="75"/>
      <c r="L38" s="75"/>
    </row>
    <row r="39" spans="1:12" x14ac:dyDescent="0.2">
      <c r="A39" s="16" t="s">
        <v>121</v>
      </c>
      <c r="B39" s="89"/>
      <c r="C39" s="89"/>
      <c r="D39" s="89"/>
      <c r="E39" s="89"/>
      <c r="F39" s="35">
        <f t="shared" ref="F39:F42" si="3">B39*$E39</f>
        <v>0</v>
      </c>
      <c r="G39" s="35">
        <f t="shared" ref="G39:G42" si="4">C39*$E39</f>
        <v>0</v>
      </c>
      <c r="H39" s="35">
        <f t="shared" ref="H39:H42" si="5">D39*$E39</f>
        <v>0</v>
      </c>
      <c r="I39" s="40">
        <f>SUM(F39:H39)</f>
        <v>0</v>
      </c>
      <c r="J39" s="77"/>
      <c r="K39" s="77"/>
      <c r="L39" s="77"/>
    </row>
    <row r="40" spans="1:12" x14ac:dyDescent="0.2">
      <c r="A40" s="18" t="s">
        <v>32</v>
      </c>
      <c r="B40" s="89"/>
      <c r="C40" s="89"/>
      <c r="D40" s="89"/>
      <c r="E40" s="89"/>
      <c r="F40" s="35">
        <f t="shared" si="3"/>
        <v>0</v>
      </c>
      <c r="G40" s="35">
        <f t="shared" si="4"/>
        <v>0</v>
      </c>
      <c r="H40" s="35">
        <f t="shared" si="5"/>
        <v>0</v>
      </c>
      <c r="I40" s="40">
        <f>SUM(F40:H40)</f>
        <v>0</v>
      </c>
      <c r="J40" s="77"/>
      <c r="K40" s="77"/>
      <c r="L40" s="77"/>
    </row>
    <row r="41" spans="1:12" x14ac:dyDescent="0.2">
      <c r="A41" s="18" t="s">
        <v>32</v>
      </c>
      <c r="B41" s="89"/>
      <c r="C41" s="89"/>
      <c r="D41" s="89"/>
      <c r="E41" s="89"/>
      <c r="F41" s="35">
        <f t="shared" si="3"/>
        <v>0</v>
      </c>
      <c r="G41" s="35">
        <f t="shared" si="4"/>
        <v>0</v>
      </c>
      <c r="H41" s="35">
        <f t="shared" si="5"/>
        <v>0</v>
      </c>
      <c r="I41" s="40">
        <f>SUM(F41:H41)</f>
        <v>0</v>
      </c>
      <c r="J41" s="77"/>
      <c r="K41" s="77"/>
      <c r="L41" s="77"/>
    </row>
    <row r="42" spans="1:12" x14ac:dyDescent="0.2">
      <c r="A42" s="18" t="s">
        <v>32</v>
      </c>
      <c r="B42" s="89"/>
      <c r="C42" s="89"/>
      <c r="D42" s="89"/>
      <c r="E42" s="89"/>
      <c r="F42" s="35">
        <f t="shared" si="3"/>
        <v>0</v>
      </c>
      <c r="G42" s="35">
        <f t="shared" si="4"/>
        <v>0</v>
      </c>
      <c r="H42" s="35">
        <f t="shared" si="5"/>
        <v>0</v>
      </c>
      <c r="I42" s="40">
        <f>SUM(F42:H42)</f>
        <v>0</v>
      </c>
      <c r="J42" s="77"/>
      <c r="K42" s="77"/>
      <c r="L42" s="77"/>
    </row>
    <row r="43" spans="1:12" s="9" customFormat="1" ht="13.5" thickBot="1" x14ac:dyDescent="0.25">
      <c r="A43" s="42" t="s">
        <v>122</v>
      </c>
      <c r="B43" s="43"/>
      <c r="C43" s="43"/>
      <c r="D43" s="43"/>
      <c r="E43" s="43"/>
      <c r="F43" s="41">
        <f>SUM(F39:F42)</f>
        <v>0</v>
      </c>
      <c r="G43" s="41">
        <f>SUM(G39:G42)</f>
        <v>0</v>
      </c>
      <c r="H43" s="41">
        <f>SUM(H39:H42)</f>
        <v>0</v>
      </c>
      <c r="I43" s="22">
        <f>SUM(I39:I42)</f>
        <v>0</v>
      </c>
      <c r="J43" s="78"/>
      <c r="K43" s="78"/>
      <c r="L43" s="78"/>
    </row>
    <row r="44" spans="1:12" s="9" customFormat="1" ht="13.5" thickBot="1" x14ac:dyDescent="0.25">
      <c r="A44" s="139"/>
      <c r="B44" s="140"/>
      <c r="C44" s="140"/>
      <c r="D44" s="140"/>
      <c r="E44" s="140"/>
      <c r="F44" s="141"/>
      <c r="G44" s="141"/>
      <c r="H44" s="141"/>
      <c r="I44" s="142"/>
      <c r="J44" s="78"/>
      <c r="K44" s="78"/>
      <c r="L44" s="78"/>
    </row>
    <row r="45" spans="1:12" s="31" customFormat="1" ht="15.75" thickBot="1" x14ac:dyDescent="0.25">
      <c r="A45" s="212" t="s">
        <v>5</v>
      </c>
      <c r="B45" s="213"/>
      <c r="C45" s="213"/>
      <c r="D45" s="213"/>
      <c r="E45" s="213"/>
      <c r="F45" s="54">
        <f>F6+F10+F18+F26+F35+F43</f>
        <v>0</v>
      </c>
      <c r="G45" s="54">
        <f t="shared" ref="G45:I45" si="6">G6+G10+G18+G26+G35+G43</f>
        <v>0</v>
      </c>
      <c r="H45" s="54">
        <f t="shared" si="6"/>
        <v>0</v>
      </c>
      <c r="I45" s="54">
        <f t="shared" si="6"/>
        <v>0</v>
      </c>
      <c r="J45" s="111"/>
      <c r="K45" s="111"/>
      <c r="L45" s="111"/>
    </row>
    <row r="46" spans="1:12" x14ac:dyDescent="0.2"/>
  </sheetData>
  <sheetProtection selectLockedCells="1"/>
  <mergeCells count="19">
    <mergeCell ref="B8:D8"/>
    <mergeCell ref="F8:I8"/>
    <mergeCell ref="B4:D4"/>
    <mergeCell ref="F4:I4"/>
    <mergeCell ref="E8:E9"/>
    <mergeCell ref="E4:E5"/>
    <mergeCell ref="B12:D12"/>
    <mergeCell ref="E12:E13"/>
    <mergeCell ref="F12:I12"/>
    <mergeCell ref="A45:E45"/>
    <mergeCell ref="B20:D20"/>
    <mergeCell ref="E20:E21"/>
    <mergeCell ref="F20:I20"/>
    <mergeCell ref="B28:D28"/>
    <mergeCell ref="E28:E29"/>
    <mergeCell ref="F28:I28"/>
    <mergeCell ref="B37:D37"/>
    <mergeCell ref="E37:E38"/>
    <mergeCell ref="F37:I37"/>
  </mergeCells>
  <phoneticPr fontId="2" type="noConversion"/>
  <pageMargins left="0.75" right="0.75" top="1" bottom="1" header="0.5" footer="0.5"/>
  <pageSetup paperSize="9" scale="88" orientation="landscape" r:id="rId1"/>
  <headerFooter alignWithMargins="0">
    <oddFooter>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showGridLines="0" workbookViewId="0">
      <selection activeCell="F3" sqref="F3:K9"/>
    </sheetView>
  </sheetViews>
  <sheetFormatPr defaultColWidth="0" defaultRowHeight="12.75" zeroHeight="1" x14ac:dyDescent="0.2"/>
  <cols>
    <col min="1" max="1" width="26.42578125" customWidth="1"/>
    <col min="2" max="3" width="11.140625" customWidth="1"/>
    <col min="4" max="4" width="11.85546875" bestFit="1" customWidth="1"/>
    <col min="5" max="9" width="9.140625" customWidth="1"/>
    <col min="10" max="10" width="11.140625" customWidth="1"/>
    <col min="11" max="11" width="11.5703125" customWidth="1"/>
    <col min="12" max="13" width="9.140625" customWidth="1"/>
  </cols>
  <sheetData>
    <row r="1" spans="1:11" ht="15.75" x14ac:dyDescent="0.25">
      <c r="A1" s="7" t="s">
        <v>82</v>
      </c>
    </row>
    <row r="2" spans="1:11" ht="15.75" x14ac:dyDescent="0.25">
      <c r="A2" s="7"/>
    </row>
    <row r="3" spans="1:11" ht="13.5" thickBot="1" x14ac:dyDescent="0.25">
      <c r="F3" s="74"/>
      <c r="G3" s="74"/>
      <c r="H3" s="74"/>
      <c r="I3" s="74"/>
      <c r="J3" s="74"/>
      <c r="K3" s="74"/>
    </row>
    <row r="4" spans="1:11" x14ac:dyDescent="0.2">
      <c r="A4" s="14"/>
      <c r="B4" s="121">
        <v>2023</v>
      </c>
      <c r="C4" s="121">
        <v>2024</v>
      </c>
      <c r="D4" s="122">
        <v>2025</v>
      </c>
      <c r="F4" s="223"/>
      <c r="G4" s="223"/>
      <c r="H4" s="223"/>
      <c r="I4" s="223"/>
      <c r="J4" s="223"/>
      <c r="K4" s="223"/>
    </row>
    <row r="5" spans="1:11" s="11" customFormat="1" x14ac:dyDescent="0.2">
      <c r="A5" s="124" t="s">
        <v>101</v>
      </c>
      <c r="B5" s="143"/>
      <c r="C5" s="95"/>
      <c r="D5" s="123"/>
      <c r="F5" s="74"/>
      <c r="G5" s="75"/>
      <c r="H5" s="75"/>
      <c r="I5" s="75"/>
      <c r="J5" s="75"/>
      <c r="K5" s="75"/>
    </row>
    <row r="6" spans="1:11" s="11" customFormat="1" x14ac:dyDescent="0.2">
      <c r="A6" s="45" t="s">
        <v>83</v>
      </c>
      <c r="B6" s="95"/>
      <c r="C6" s="95"/>
      <c r="D6" s="123"/>
      <c r="F6" s="224"/>
      <c r="G6" s="225"/>
      <c r="H6" s="225"/>
      <c r="I6" s="225"/>
      <c r="J6" s="225"/>
      <c r="K6" s="225"/>
    </row>
    <row r="7" spans="1:11" x14ac:dyDescent="0.2">
      <c r="A7" s="18"/>
      <c r="B7" s="44"/>
      <c r="C7" s="44"/>
      <c r="D7" s="46"/>
      <c r="F7" s="74"/>
      <c r="G7" s="74"/>
      <c r="H7" s="74"/>
      <c r="I7" s="74"/>
      <c r="J7" s="74"/>
      <c r="K7" s="74"/>
    </row>
    <row r="8" spans="1:11" ht="13.5" thickBot="1" x14ac:dyDescent="0.25">
      <c r="A8" s="19" t="s">
        <v>84</v>
      </c>
      <c r="B8" s="47">
        <f>SUM(B5:B6)</f>
        <v>0</v>
      </c>
      <c r="C8" s="47">
        <f>SUM(C5:C6)</f>
        <v>0</v>
      </c>
      <c r="D8" s="48">
        <f>SUM(D5:D6)</f>
        <v>0</v>
      </c>
      <c r="F8" s="74"/>
      <c r="G8" s="74"/>
      <c r="H8" s="74"/>
      <c r="I8" s="74"/>
      <c r="J8" s="74"/>
      <c r="K8" s="74"/>
    </row>
    <row r="9" spans="1:11" x14ac:dyDescent="0.2">
      <c r="F9" s="74"/>
      <c r="G9" s="74"/>
      <c r="H9" s="74"/>
      <c r="I9" s="74"/>
      <c r="J9" s="74"/>
      <c r="K9" s="74"/>
    </row>
    <row r="10" spans="1:11" x14ac:dyDescent="0.2"/>
    <row r="11" spans="1:11" ht="13.5" hidden="1" thickBot="1" x14ac:dyDescent="0.25">
      <c r="C11" s="53">
        <v>2010</v>
      </c>
      <c r="D11" s="53">
        <v>2011</v>
      </c>
      <c r="E11" s="53">
        <v>2012</v>
      </c>
      <c r="F11" s="53"/>
    </row>
    <row r="12" spans="1:11" hidden="1" x14ac:dyDescent="0.2">
      <c r="A12" s="219" t="s">
        <v>19</v>
      </c>
      <c r="B12" s="15" t="s">
        <v>85</v>
      </c>
      <c r="C12" s="49">
        <v>0.39789999999999998</v>
      </c>
      <c r="D12" s="49">
        <v>0.41570000000000001</v>
      </c>
      <c r="E12" s="50">
        <v>0.65749999999999997</v>
      </c>
    </row>
    <row r="13" spans="1:11" hidden="1" x14ac:dyDescent="0.2">
      <c r="A13" s="220"/>
      <c r="B13" s="12" t="s">
        <v>86</v>
      </c>
      <c r="C13" s="44">
        <v>0.6411</v>
      </c>
      <c r="D13" s="44">
        <v>0.68479999999999996</v>
      </c>
      <c r="E13" s="46">
        <v>0.40660000000000002</v>
      </c>
    </row>
    <row r="14" spans="1:11" ht="13.5" hidden="1" thickBot="1" x14ac:dyDescent="0.25">
      <c r="A14" s="221"/>
      <c r="B14" s="20" t="s">
        <v>1</v>
      </c>
      <c r="C14" s="47">
        <f>SUM(C12:C13)</f>
        <v>1.0389999999999999</v>
      </c>
      <c r="D14" s="47">
        <f>SUM(D12:D13)</f>
        <v>1.1005</v>
      </c>
      <c r="E14" s="48">
        <f>SUM(E12:E13)</f>
        <v>1.0641</v>
      </c>
    </row>
    <row r="15" spans="1:11" hidden="1" x14ac:dyDescent="0.2"/>
    <row r="16" spans="1:11" x14ac:dyDescent="0.2"/>
    <row r="17" x14ac:dyDescent="0.2"/>
    <row r="18" x14ac:dyDescent="0.2"/>
    <row r="19" x14ac:dyDescent="0.2"/>
    <row r="20" x14ac:dyDescent="0.2"/>
    <row r="21" x14ac:dyDescent="0.2"/>
    <row r="22" x14ac:dyDescent="0.2"/>
    <row r="23" x14ac:dyDescent="0.2"/>
    <row r="24" x14ac:dyDescent="0.2"/>
    <row r="25" x14ac:dyDescent="0.2"/>
    <row r="26" x14ac:dyDescent="0.2"/>
    <row r="27" x14ac:dyDescent="0.2"/>
    <row r="28" x14ac:dyDescent="0.2"/>
    <row r="29" x14ac:dyDescent="0.2"/>
    <row r="30" x14ac:dyDescent="0.2"/>
    <row r="31" x14ac:dyDescent="0.2"/>
    <row r="32" x14ac:dyDescent="0.2"/>
    <row r="33" x14ac:dyDescent="0.2"/>
    <row r="34" x14ac:dyDescent="0.2"/>
    <row r="35" x14ac:dyDescent="0.2"/>
  </sheetData>
  <sheetProtection selectLockedCells="1"/>
  <mergeCells count="2">
    <mergeCell ref="A12:A14"/>
    <mergeCell ref="F4:K4"/>
  </mergeCells>
  <phoneticPr fontId="2" type="noConversion"/>
  <pageMargins left="0.75" right="0.75" top="1" bottom="1" header="0.5" footer="0.5"/>
  <pageSetup paperSize="9" scale="91" orientation="landscape" r:id="rId1"/>
  <headerFooter alignWithMargins="0"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5</vt:i4>
      </vt:variant>
      <vt:variant>
        <vt:lpstr>Namngivna områden</vt:lpstr>
      </vt:variant>
      <vt:variant>
        <vt:i4>5</vt:i4>
      </vt:variant>
    </vt:vector>
  </HeadingPairs>
  <TitlesOfParts>
    <vt:vector size="10" baseType="lpstr">
      <vt:lpstr>Kalkyl</vt:lpstr>
      <vt:lpstr>Spec personalkostnader</vt:lpstr>
      <vt:lpstr>Spec lokalkostnader</vt:lpstr>
      <vt:lpstr>Spec övriga kostnader</vt:lpstr>
      <vt:lpstr>Spec påslag</vt:lpstr>
      <vt:lpstr>Kalkyl!Utskriftsområde</vt:lpstr>
      <vt:lpstr>'Spec lokalkostnader'!Utskriftsområde</vt:lpstr>
      <vt:lpstr>'Spec personalkostnader'!Utskriftsområde</vt:lpstr>
      <vt:lpstr>'Spec påslag'!Utskriftsområde</vt:lpstr>
      <vt:lpstr>'Spec övriga kostnader'!Utskriftsområde</vt:lpstr>
    </vt:vector>
  </TitlesOfParts>
  <Company>Högskolan i Borås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%Full Name%</cp:lastModifiedBy>
  <cp:lastPrinted>2018-10-30T08:53:19Z</cp:lastPrinted>
  <dcterms:created xsi:type="dcterms:W3CDTF">2008-04-02T11:22:04Z</dcterms:created>
  <dcterms:modified xsi:type="dcterms:W3CDTF">2023-01-10T09:12:37Z</dcterms:modified>
</cp:coreProperties>
</file>